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zuzlap\Downloads\swisstransfer_bb01c98f-e72d-494a-b351-12c78509b3b6\TABELE ROCZNE 2025\"/>
    </mc:Choice>
  </mc:AlternateContent>
  <xr:revisionPtr revIDLastSave="0" documentId="13_ncr:1_{5E5F136E-856D-472B-B230-EC09F603ADF0}" xr6:coauthVersionLast="47" xr6:coauthVersionMax="47" xr10:uidLastSave="{00000000-0000-0000-0000-000000000000}"/>
  <bookViews>
    <workbookView xWindow="29850" yWindow="1335" windowWidth="21600" windowHeight="11295" xr2:uid="{286AABB3-122F-41E8-B4D6-F03060649119}"/>
  </bookViews>
  <sheets>
    <sheet name="Ochrona zdrowia" sheetId="1" r:id="rId1"/>
    <sheet name="Pomoc społeczn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5" i="1"/>
  <c r="D4" i="1"/>
  <c r="D14" i="2" l="1"/>
  <c r="D15" i="2"/>
  <c r="D16" i="2"/>
  <c r="D17" i="2"/>
  <c r="D18" i="2"/>
  <c r="D4" i="2" l="1"/>
  <c r="D5" i="2"/>
  <c r="D6" i="2"/>
  <c r="D7" i="2"/>
  <c r="D8" i="2"/>
  <c r="D9" i="2"/>
  <c r="D10" i="2"/>
  <c r="D11" i="2"/>
</calcChain>
</file>

<file path=xl/sharedStrings.xml><?xml version="1.0" encoding="utf-8"?>
<sst xmlns="http://schemas.openxmlformats.org/spreadsheetml/2006/main" count="41" uniqueCount="32">
  <si>
    <t>Liczba udzielonych porad lekarskich w ramach opieki ambulatoryjnej</t>
  </si>
  <si>
    <t>Liczba łóżek w szpitalach ogólnych</t>
  </si>
  <si>
    <t>Liczba aptek</t>
  </si>
  <si>
    <t>Liczba mieszkańców przypadających na 1 aptekę</t>
  </si>
  <si>
    <t>Liczba przychodni</t>
  </si>
  <si>
    <t>Liczba mieszkańców przypadających na 1 przychodnię</t>
  </si>
  <si>
    <t>Wyszczególnienie</t>
  </si>
  <si>
    <t>2024</t>
  </si>
  <si>
    <t>Pomoc społeczna Poznań 2024-2025</t>
  </si>
  <si>
    <t>2025</t>
  </si>
  <si>
    <t>2024=100</t>
  </si>
  <si>
    <t>2023</t>
  </si>
  <si>
    <t>2023=100</t>
  </si>
  <si>
    <t>2024 (najnowsze dostępne dane)</t>
  </si>
  <si>
    <t>ogółem</t>
  </si>
  <si>
    <t xml:space="preserve">Liczba osób w rodzinach korzystających z pomocy społecznej </t>
  </si>
  <si>
    <t>z powodu długotrwałej lub ciężkiej choroby</t>
  </si>
  <si>
    <t>z powodu ubóstwa</t>
  </si>
  <si>
    <t>z powodu bezradności w sprawach życiowych</t>
  </si>
  <si>
    <t>z powodu niepełnosprawności</t>
  </si>
  <si>
    <t>z powodu potrzeby ochrony macierzyństwa</t>
  </si>
  <si>
    <t>z powodu bezrobocia</t>
  </si>
  <si>
    <t>w domach dla dzieci i młodzieży niepełnosprawnych intelektualnie</t>
  </si>
  <si>
    <t>w domach dla osób w podeszłym wieku oraz niepełnosprawnych fizycznie</t>
  </si>
  <si>
    <t>w domach dla osób w podeszłym wieku</t>
  </si>
  <si>
    <t>w domach dla przewlekle somatycznie chorych</t>
  </si>
  <si>
    <t>Liczba mieszkańców domów pomocy społecznej  (łącznie z filiami, wg stanu na 31.12)</t>
  </si>
  <si>
    <t>z powodu bezdomności</t>
  </si>
  <si>
    <t>x</t>
  </si>
  <si>
    <t>Ochrona zdrowia Poznań 2024-2025</t>
  </si>
  <si>
    <t>źródło danych: GUS</t>
  </si>
  <si>
    <t>źródło danych: UMP, Miejski Ośrodek Pomocy Rodzinie w Poznaniu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</si>
</sst>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3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0" fontId="1" fillId="0" borderId="0" xfId="0" applyFont="1"/>
    <xf numFmtId="164" fontId="0" fillId="0" borderId="0" xfId="0" applyNumberFormat="1"/>
    <xf numFmtId="164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0" fontId="3" fillId="0" borderId="0" xfId="0" applyFont="1"/>
    <xf numFmtId="0" fontId="2" fillId="0" borderId="0" xfId="0" applyFont="1"/>
    <xf numFmtId="164" fontId="0" fillId="0" borderId="0" xfId="0" applyNumberFormat="1" applyAlignment="1">
      <alignment horizontal="right" wrapText="1"/>
    </xf>
    <xf numFmtId="0" fontId="0" fillId="0" borderId="0" xfId="0" applyAlignment="1">
      <alignment horizontal="right" wrapText="1"/>
    </xf>
  </cellXfs>
  <cellStyles count="1">
    <cellStyle name="Normalny" xfId="0" builtinId="0"/>
  </cellStyles>
  <dxfs count="1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alignment horizontal="general" vertical="bottom" textRotation="0" wrapText="1" indent="0" justifyLastLine="0" shrinkToFit="0" readingOrder="0"/>
    </dxf>
    <dxf>
      <numFmt numFmtId="164" formatCode="0.0"/>
    </dxf>
    <dxf>
      <alignment horizontal="general" vertical="bottom" textRotation="0" wrapText="1" indent="0" justifyLastLine="0" shrinkToFit="0" readingOrder="0"/>
    </dxf>
    <dxf>
      <numFmt numFmtId="164" formatCode="0.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FFD156E-97AD-4974-8D91-1503780A4D74}" name="Ochrona_zdrowia" displayName="Ochrona_zdrowia" ref="A3:D6" totalsRowShown="0" dataDxfId="10">
  <autoFilter ref="A3:D6" xr:uid="{0FFD156E-97AD-4974-8D91-1503780A4D74}"/>
  <tableColumns count="4">
    <tableColumn id="1" xr3:uid="{A6564574-8DD9-41FD-8A0D-14EA69AC3849}" name="Wyszczególnienie" dataDxfId="9"/>
    <tableColumn id="2" xr3:uid="{B3A79FAC-F20B-460D-92A5-2AC8B795E89B}" name="2024" dataDxfId="8"/>
    <tableColumn id="3" xr3:uid="{1156EDCE-68D6-4363-8F96-85F2F255D6FB}" name="2025" dataDxfId="7"/>
    <tableColumn id="4" xr3:uid="{FF2E6C65-E75D-41C0-8E5B-562C0F5198BD}" name="2024=100" dataDxfId="6"/>
  </tableColumns>
  <tableStyleInfo name="TableStyleLight14" showFirstColumn="0" showLastColumn="0" showRowStripes="1" showColumnStripes="0"/>
  <extLst>
    <ext xmlns:x14="http://schemas.microsoft.com/office/spreadsheetml/2009/9/main" uri="{504A1905-F514-4f6f-8877-14C23A59335A}">
      <x14:table altText="Opieka zdrowotna Poznań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97B5D1B-FE06-4EE5-9123-9AD1CCC6AA98}" name="Ochrona_zdrowia2" displayName="Ochrona_zdrowia2" ref="A8:D11" totalsRowShown="0" headerRowDxfId="0">
  <autoFilter ref="A8:D11" xr:uid="{797B5D1B-FE06-4EE5-9123-9AD1CCC6AA98}"/>
  <tableColumns count="4">
    <tableColumn id="1" xr3:uid="{8D906BAA-B8D1-4D5B-A0B5-9120BBADB7E6}" name="Wyszczególnienie" dataDxfId="1"/>
    <tableColumn id="2" xr3:uid="{072CE902-3DCC-4625-AF06-FF9B2115B956}" name="2023"/>
    <tableColumn id="3" xr3:uid="{10B51D09-04EC-4782-8C3C-F77F1A748793}" name="2024 (najnowsze dostępne dane)"/>
    <tableColumn id="4" xr3:uid="{96A22B17-6B90-4178-849D-46E5D8CE1C3E}" name="2023=100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6D78F67-BCB9-400C-B797-07E90B5E0FFD}" name="Pomoc_społeczna" displayName="Pomoc_społeczna" ref="A3:D11" totalsRowShown="0">
  <autoFilter ref="A3:D11" xr:uid="{96D78F67-BCB9-400C-B797-07E90B5E0FFD}"/>
  <tableColumns count="4">
    <tableColumn id="1" xr3:uid="{A1438DE9-A58E-451C-8EE8-D17C926D5377}" name="Liczba osób w rodzinach korzystających z pomocy społecznej " dataDxfId="5"/>
    <tableColumn id="2" xr3:uid="{BB0EC851-A9D2-4A63-B6DE-5C23F19B39E3}" name="2024"/>
    <tableColumn id="3" xr3:uid="{D31E8C71-919F-41EF-AA60-80DBFA485232}" name="2025"/>
    <tableColumn id="4" xr3:uid="{3680978A-599C-466F-9E69-A55A04FE28BC}" name="2024=100" dataDxfId="4">
      <calculatedColumnFormula>Pomoc_społeczna[[#This Row],[2025]]/Pomoc_społeczna[[#This Row],[2024]]*100</calculatedColumnFormula>
    </tableColumn>
  </tableColumns>
  <tableStyleInfo name="TableStyleLight14" showFirstColumn="0" showLastColumn="0" showRowStripes="1" showColumnStripes="0"/>
  <extLst>
    <ext xmlns:x14="http://schemas.microsoft.com/office/spreadsheetml/2009/9/main" uri="{504A1905-F514-4f6f-8877-14C23A59335A}">
      <x14:table altText="Pomoc społeczna Poznań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5A4B1C7-AFAF-4E86-A1D5-FA9B3204A127}" name="Pomoc_społeczna4" displayName="Pomoc_społeczna4" ref="A13:D18" totalsRowShown="0">
  <autoFilter ref="A13:D18" xr:uid="{85A4B1C7-AFAF-4E86-A1D5-FA9B3204A127}"/>
  <tableColumns count="4">
    <tableColumn id="1" xr3:uid="{7FE15D67-2670-4F82-8BA2-1BE762E5209E}" name="Liczba mieszkańców domów pomocy społecznej  (łącznie z filiami, wg stanu na 31.12)" dataDxfId="3"/>
    <tableColumn id="2" xr3:uid="{DE0BA75D-C5BB-4046-98A9-AA75615289D7}" name="2024"/>
    <tableColumn id="3" xr3:uid="{8E382D8C-0F34-49DA-AB2C-D64E7CD9BE9B}" name="2025"/>
    <tableColumn id="4" xr3:uid="{433955E0-B19C-417A-8647-8CFCCFFD5891}" name="2024=100" dataDxfId="2">
      <calculatedColumnFormula>Pomoc_społeczna4[[#This Row],[2025]]/Pomoc_społeczna4[[#This Row],[2024]]*100</calculatedColumnFormula>
    </tableColumn>
  </tableColumns>
  <tableStyleInfo name="TableStyleLight14" showFirstColumn="0" showLastColumn="0" showRowStripes="1" showColumnStripes="0"/>
  <extLst>
    <ext xmlns:x14="http://schemas.microsoft.com/office/spreadsheetml/2009/9/main" uri="{504A1905-F514-4f6f-8877-14C23A59335A}">
      <x14:table altText="Pomoc społeczna Poznań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963F7-7D34-434D-BD00-2B96B20803CD}">
  <dimension ref="A1:E13"/>
  <sheetViews>
    <sheetView tabSelected="1" zoomScale="150" zoomScaleNormal="150" workbookViewId="0"/>
  </sheetViews>
  <sheetFormatPr defaultRowHeight="15" x14ac:dyDescent="0.25"/>
  <cols>
    <col min="1" max="1" width="53" customWidth="1"/>
    <col min="2" max="2" width="32.28515625" customWidth="1"/>
    <col min="3" max="3" width="38" customWidth="1"/>
    <col min="4" max="4" width="11.5703125" customWidth="1"/>
  </cols>
  <sheetData>
    <row r="1" spans="1:5" x14ac:dyDescent="0.25">
      <c r="A1" s="4" t="s">
        <v>29</v>
      </c>
    </row>
    <row r="3" spans="1:5" x14ac:dyDescent="0.25">
      <c r="A3" t="s">
        <v>6</v>
      </c>
      <c r="B3" t="s">
        <v>7</v>
      </c>
      <c r="C3" t="s">
        <v>9</v>
      </c>
      <c r="D3" t="s">
        <v>10</v>
      </c>
      <c r="E3" s="9"/>
    </row>
    <row r="4" spans="1:5" ht="30" x14ac:dyDescent="0.25">
      <c r="A4" s="2" t="s">
        <v>0</v>
      </c>
      <c r="B4" s="3">
        <v>7742300</v>
      </c>
      <c r="C4" s="3">
        <v>8228859</v>
      </c>
      <c r="D4" s="6">
        <f>Ochrona_zdrowia[[#This Row],[2025]]/Ochrona_zdrowia[[#This Row],[2024]]*100</f>
        <v>106.28442452501194</v>
      </c>
    </row>
    <row r="5" spans="1:5" x14ac:dyDescent="0.25">
      <c r="A5" s="2" t="s">
        <v>4</v>
      </c>
      <c r="B5" s="2">
        <v>620</v>
      </c>
      <c r="C5" s="2">
        <v>652</v>
      </c>
      <c r="D5" s="6">
        <f>Ochrona_zdrowia[[#This Row],[2025]]/Ochrona_zdrowia[[#This Row],[2024]]*100</f>
        <v>105.16129032258064</v>
      </c>
    </row>
    <row r="6" spans="1:5" x14ac:dyDescent="0.25">
      <c r="A6" s="2" t="s">
        <v>5</v>
      </c>
      <c r="B6" s="7">
        <v>864.75967741935483</v>
      </c>
      <c r="C6" s="2">
        <v>819</v>
      </c>
      <c r="D6" s="10" t="s">
        <v>28</v>
      </c>
    </row>
    <row r="7" spans="1:5" x14ac:dyDescent="0.25">
      <c r="A7" s="2"/>
      <c r="B7" s="7"/>
      <c r="C7" s="2"/>
      <c r="D7" s="6"/>
    </row>
    <row r="8" spans="1:5" x14ac:dyDescent="0.25">
      <c r="A8" s="8" t="s">
        <v>6</v>
      </c>
      <c r="B8" s="8" t="s">
        <v>11</v>
      </c>
      <c r="C8" s="8" t="s">
        <v>13</v>
      </c>
      <c r="D8" s="8" t="s">
        <v>12</v>
      </c>
      <c r="E8" s="9"/>
    </row>
    <row r="9" spans="1:5" x14ac:dyDescent="0.25">
      <c r="A9" s="2" t="s">
        <v>1</v>
      </c>
      <c r="B9" s="3">
        <v>5506</v>
      </c>
      <c r="C9" s="3">
        <v>5191</v>
      </c>
      <c r="D9" s="6">
        <f>Ochrona_zdrowia2[[#This Row],[2024 (najnowsze dostępne dane)]]/Ochrona_zdrowia2[[#This Row],[2023]]*100</f>
        <v>94.278968398111147</v>
      </c>
    </row>
    <row r="10" spans="1:5" x14ac:dyDescent="0.25">
      <c r="A10" s="2" t="s">
        <v>2</v>
      </c>
      <c r="B10" s="2">
        <v>255</v>
      </c>
      <c r="C10" s="2">
        <v>251</v>
      </c>
      <c r="D10" s="6">
        <f>Ochrona_zdrowia2[[#This Row],[2024 (najnowsze dostępne dane)]]/Ochrona_zdrowia2[[#This Row],[2023]]*100</f>
        <v>98.431372549019599</v>
      </c>
    </row>
    <row r="11" spans="1:5" x14ac:dyDescent="0.25">
      <c r="A11" s="2" t="s">
        <v>3</v>
      </c>
      <c r="B11" s="3">
        <v>2112</v>
      </c>
      <c r="C11" s="3">
        <v>2136</v>
      </c>
      <c r="D11" s="11" t="s">
        <v>28</v>
      </c>
    </row>
    <row r="12" spans="1:5" x14ac:dyDescent="0.25">
      <c r="B12" s="2"/>
      <c r="C12" s="2"/>
      <c r="D12" s="2"/>
    </row>
    <row r="13" spans="1:5" x14ac:dyDescent="0.25">
      <c r="A13" t="s">
        <v>30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7932B-8CCD-463C-A01F-E14BADE763D1}">
  <dimension ref="A1:D20"/>
  <sheetViews>
    <sheetView zoomScale="150" zoomScaleNormal="150" workbookViewId="0"/>
  </sheetViews>
  <sheetFormatPr defaultRowHeight="15" x14ac:dyDescent="0.25"/>
  <cols>
    <col min="1" max="1" width="58.140625" customWidth="1"/>
    <col min="2" max="2" width="13.5703125" customWidth="1"/>
    <col min="4" max="4" width="11.140625" customWidth="1"/>
  </cols>
  <sheetData>
    <row r="1" spans="1:4" x14ac:dyDescent="0.25">
      <c r="A1" s="4" t="s">
        <v>8</v>
      </c>
    </row>
    <row r="3" spans="1:4" x14ac:dyDescent="0.25">
      <c r="A3" t="s">
        <v>15</v>
      </c>
      <c r="B3" t="s">
        <v>7</v>
      </c>
      <c r="C3" t="s">
        <v>9</v>
      </c>
      <c r="D3" t="s">
        <v>10</v>
      </c>
    </row>
    <row r="4" spans="1:4" x14ac:dyDescent="0.25">
      <c r="A4" s="2" t="s">
        <v>14</v>
      </c>
      <c r="B4" s="1">
        <v>20769</v>
      </c>
      <c r="C4" s="1">
        <v>21200</v>
      </c>
      <c r="D4" s="5">
        <f>Pomoc_społeczna[[#This Row],[2025]]/Pomoc_społeczna[[#This Row],[2024]]*100</f>
        <v>102.07520824305456</v>
      </c>
    </row>
    <row r="5" spans="1:4" x14ac:dyDescent="0.25">
      <c r="A5" s="2" t="s">
        <v>16</v>
      </c>
      <c r="B5" s="1">
        <v>10118</v>
      </c>
      <c r="C5" s="1">
        <v>9996</v>
      </c>
      <c r="D5" s="5">
        <f>Pomoc_społeczna[[#This Row],[2025]]/Pomoc_społeczna[[#This Row],[2024]]*100</f>
        <v>98.794228108321803</v>
      </c>
    </row>
    <row r="6" spans="1:4" x14ac:dyDescent="0.25">
      <c r="A6" s="2" t="s">
        <v>17</v>
      </c>
      <c r="B6" s="1">
        <v>4610</v>
      </c>
      <c r="C6" s="1">
        <v>4474</v>
      </c>
      <c r="D6" s="5">
        <f>Pomoc_społeczna[[#This Row],[2025]]/Pomoc_społeczna[[#This Row],[2024]]*100</f>
        <v>97.049891540130147</v>
      </c>
    </row>
    <row r="7" spans="1:4" x14ac:dyDescent="0.25">
      <c r="A7" s="2" t="s">
        <v>18</v>
      </c>
      <c r="B7" s="1">
        <v>3918</v>
      </c>
      <c r="C7" s="1">
        <v>4157</v>
      </c>
      <c r="D7" s="5">
        <f>Pomoc_społeczna[[#This Row],[2025]]/Pomoc_społeczna[[#This Row],[2024]]*100</f>
        <v>106.10005104645228</v>
      </c>
    </row>
    <row r="8" spans="1:4" x14ac:dyDescent="0.25">
      <c r="A8" s="2" t="s">
        <v>19</v>
      </c>
      <c r="B8" s="1">
        <v>3886</v>
      </c>
      <c r="C8" s="1">
        <v>3936</v>
      </c>
      <c r="D8" s="5">
        <f>Pomoc_społeczna[[#This Row],[2025]]/Pomoc_społeczna[[#This Row],[2024]]*100</f>
        <v>101.28667009778694</v>
      </c>
    </row>
    <row r="9" spans="1:4" x14ac:dyDescent="0.25">
      <c r="A9" s="2" t="s">
        <v>20</v>
      </c>
      <c r="B9" s="1">
        <v>1297</v>
      </c>
      <c r="C9" s="1">
        <v>1326</v>
      </c>
      <c r="D9" s="5">
        <f>Pomoc_społeczna[[#This Row],[2025]]/Pomoc_społeczna[[#This Row],[2024]]*100</f>
        <v>102.23592906707788</v>
      </c>
    </row>
    <row r="10" spans="1:4" x14ac:dyDescent="0.25">
      <c r="A10" s="2" t="s">
        <v>21</v>
      </c>
      <c r="B10" s="1">
        <v>1597</v>
      </c>
      <c r="C10" s="1">
        <v>1548</v>
      </c>
      <c r="D10" s="5">
        <f>Pomoc_społeczna[[#This Row],[2025]]/Pomoc_społeczna[[#This Row],[2024]]*100</f>
        <v>96.931747025673133</v>
      </c>
    </row>
    <row r="11" spans="1:4" x14ac:dyDescent="0.25">
      <c r="A11" s="2" t="s">
        <v>27</v>
      </c>
      <c r="B11" s="1">
        <v>1076</v>
      </c>
      <c r="C11" s="1">
        <v>1032</v>
      </c>
      <c r="D11" s="5">
        <f>Pomoc_społeczna[[#This Row],[2025]]/Pomoc_społeczna[[#This Row],[2024]]*100</f>
        <v>95.910780669144984</v>
      </c>
    </row>
    <row r="13" spans="1:4" ht="30" x14ac:dyDescent="0.25">
      <c r="A13" s="2" t="s">
        <v>26</v>
      </c>
      <c r="B13" t="s">
        <v>7</v>
      </c>
      <c r="C13" t="s">
        <v>9</v>
      </c>
      <c r="D13" t="s">
        <v>10</v>
      </c>
    </row>
    <row r="14" spans="1:4" x14ac:dyDescent="0.25">
      <c r="A14" s="2" t="s">
        <v>14</v>
      </c>
      <c r="B14">
        <v>632</v>
      </c>
      <c r="C14">
        <v>641</v>
      </c>
      <c r="D14" s="5">
        <f>Pomoc_społeczna4[[#This Row],[2025]]/Pomoc_społeczna4[[#This Row],[2024]]*100</f>
        <v>101.4240506329114</v>
      </c>
    </row>
    <row r="15" spans="1:4" ht="30" x14ac:dyDescent="0.25">
      <c r="A15" s="2" t="s">
        <v>22</v>
      </c>
      <c r="B15">
        <v>54</v>
      </c>
      <c r="C15">
        <v>49</v>
      </c>
      <c r="D15" s="5">
        <f>Pomoc_społeczna4[[#This Row],[2025]]/Pomoc_społeczna4[[#This Row],[2024]]*100</f>
        <v>90.740740740740748</v>
      </c>
    </row>
    <row r="16" spans="1:4" ht="30" x14ac:dyDescent="0.25">
      <c r="A16" s="2" t="s">
        <v>23</v>
      </c>
      <c r="B16">
        <v>106</v>
      </c>
      <c r="C16">
        <v>117</v>
      </c>
      <c r="D16" s="5">
        <f>Pomoc_społeczna4[[#This Row],[2025]]/Pomoc_społeczna4[[#This Row],[2024]]*100</f>
        <v>110.37735849056605</v>
      </c>
    </row>
    <row r="17" spans="1:4" x14ac:dyDescent="0.25">
      <c r="A17" s="2" t="s">
        <v>24</v>
      </c>
      <c r="B17">
        <v>133</v>
      </c>
      <c r="C17">
        <v>133</v>
      </c>
      <c r="D17" s="5">
        <f>Pomoc_społeczna4[[#This Row],[2025]]/Pomoc_społeczna4[[#This Row],[2024]]*100</f>
        <v>100</v>
      </c>
    </row>
    <row r="18" spans="1:4" x14ac:dyDescent="0.25">
      <c r="A18" s="2" t="s">
        <v>25</v>
      </c>
      <c r="B18">
        <v>339</v>
      </c>
      <c r="C18">
        <v>342</v>
      </c>
      <c r="D18" s="5">
        <f>Pomoc_społeczna4[[#This Row],[2025]]/Pomoc_społeczna4[[#This Row],[2024]]*100</f>
        <v>100.88495575221239</v>
      </c>
    </row>
    <row r="20" spans="1:4" x14ac:dyDescent="0.25">
      <c r="A20" t="s">
        <v>31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Ochrona zdrowia</vt:lpstr>
      <vt:lpstr>Pomoc społeczna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Zuzanna Łapińska</dc:creator>
  <cp:lastModifiedBy>Zuzanna Łapińska</cp:lastModifiedBy>
  <dcterms:created xsi:type="dcterms:W3CDTF">2026-01-12T11:58:02Z</dcterms:created>
  <dcterms:modified xsi:type="dcterms:W3CDTF">2026-06-24T10:02:34Z</dcterms:modified>
</cp:coreProperties>
</file>