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uzlap\Downloads\swisstransfer_bb01c98f-e72d-494a-b351-12c78509b3b6\TABELE ROCZNE 2025\"/>
    </mc:Choice>
  </mc:AlternateContent>
  <xr:revisionPtr revIDLastSave="0" documentId="13_ncr:1_{9F2FA7DD-D0B4-47C6-A971-B192EC1C9E74}" xr6:coauthVersionLast="47" xr6:coauthVersionMax="47" xr10:uidLastSave="{00000000-0000-0000-0000-000000000000}"/>
  <bookViews>
    <workbookView xWindow="31605" yWindow="2805" windowWidth="21600" windowHeight="11295" xr2:uid="{C4CB81D2-6A25-419C-9B12-0A6C4EE4DDE0}"/>
  </bookViews>
  <sheets>
    <sheet name="Liczba szkół" sheetId="1" r:id="rId1"/>
    <sheet name="Liczba uczniów" sheetId="8" r:id="rId2"/>
    <sheet name="Absolwenci szkół" sheetId="7" r:id="rId3"/>
    <sheet name="Liczba szkół wyższych" sheetId="2" r:id="rId4"/>
    <sheet name="Liczba studentów" sheetId="3" r:id="rId5"/>
    <sheet name="Liczba studentów wg kierunku" sheetId="4" r:id="rId6"/>
    <sheet name="Absolwenci szkół wyższych" sheetId="5" r:id="rId7"/>
    <sheet name="Absolwenci wg kierunku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7" l="1"/>
  <c r="D5" i="7"/>
  <c r="D6" i="7"/>
  <c r="D7" i="7"/>
  <c r="D8" i="7"/>
  <c r="D9" i="7"/>
  <c r="D10" i="7"/>
  <c r="D11" i="7"/>
  <c r="D4" i="8"/>
  <c r="D4" i="1"/>
  <c r="D5" i="1"/>
  <c r="D6" i="1"/>
  <c r="D7" i="1"/>
  <c r="D8" i="1"/>
  <c r="D9" i="1"/>
  <c r="D10" i="1"/>
  <c r="D11" i="1"/>
  <c r="D6" i="8" l="1"/>
  <c r="D5" i="8"/>
  <c r="D7" i="8" l="1"/>
  <c r="D8" i="8" l="1"/>
  <c r="D9" i="8" l="1"/>
  <c r="D10" i="8" l="1"/>
  <c r="D11" i="8" l="1"/>
</calcChain>
</file>

<file path=xl/sharedStrings.xml><?xml version="1.0" encoding="utf-8"?>
<sst xmlns="http://schemas.openxmlformats.org/spreadsheetml/2006/main" count="98" uniqueCount="54">
  <si>
    <t>szkoły podstawowe oraz szkoły artystyczne kształcące na poziomie podstawowym</t>
  </si>
  <si>
    <t>szkoły specjalne przysposabiające do pracy</t>
  </si>
  <si>
    <t>branżowe szkoły I stopnia</t>
  </si>
  <si>
    <t>branżowe szkoły II stopnia</t>
  </si>
  <si>
    <t>technika oraz szkoły artystyczne kształcące na poziomie ponadpodstawowym</t>
  </si>
  <si>
    <t>szkoły policealne</t>
  </si>
  <si>
    <t>2024</t>
  </si>
  <si>
    <t>w szkołach podstawowych oraz szkołach artystycznych kształcących na poziomie podstawowym</t>
  </si>
  <si>
    <t>w szkołach specjalnych przysposabiających do pracy</t>
  </si>
  <si>
    <t>w branżowych szkołach I stopnia</t>
  </si>
  <si>
    <t>w branżowych szkołach II stopnia</t>
  </si>
  <si>
    <t>w liceach ogólnokształcących</t>
  </si>
  <si>
    <t>w technikach oraz szkołach artystycznych kształcących na poziomie ponadpodstawowym</t>
  </si>
  <si>
    <t>w szkołach policealnych</t>
  </si>
  <si>
    <t>publicznych</t>
  </si>
  <si>
    <t>niepublicznych</t>
  </si>
  <si>
    <t>na studiach stacjonarnych</t>
  </si>
  <si>
    <t>na studiach niestacjonarnych</t>
  </si>
  <si>
    <t>studiów stacjonarnych</t>
  </si>
  <si>
    <t>studiów niestacjonarnych</t>
  </si>
  <si>
    <t>2025</t>
  </si>
  <si>
    <t>2024=100</t>
  </si>
  <si>
    <t>16 512</t>
  </si>
  <si>
    <t>2023=100</t>
  </si>
  <si>
    <t>2023/2024</t>
  </si>
  <si>
    <t>2024/2025 (najnowsze dostępne dane)</t>
  </si>
  <si>
    <t>ogółem</t>
  </si>
  <si>
    <t xml:space="preserve"> licea ogólnokształcące</t>
  </si>
  <si>
    <t>Liczba szkół wyższych w latach akademickich 2023/2024 i 2024/2025</t>
  </si>
  <si>
    <t>Szkoły wyższe Poznania 2023/2024 i 2024/2025</t>
  </si>
  <si>
    <t>Studenci szkół wyższych Poznania 2023/2024 i 2024/2025</t>
  </si>
  <si>
    <t>Liczba studentów szkół wyższych Poznania 2023/2024 i 2024/2025</t>
  </si>
  <si>
    <t>Studenci wg kierunków studiów Poznania  2023/2024 i 2024/2025</t>
  </si>
  <si>
    <t>Liczba studentów wg kierunków studiów Poznania  2023/2024 i 2024/2025</t>
  </si>
  <si>
    <t>kierunki pedagogiczne</t>
  </si>
  <si>
    <t>kierunki językowe</t>
  </si>
  <si>
    <t>kierunki społeczne</t>
  </si>
  <si>
    <t>kierunki biznesu i administracji</t>
  </si>
  <si>
    <t>kierunki prawne</t>
  </si>
  <si>
    <t>kierunki technologie teleinformacyjne</t>
  </si>
  <si>
    <t>kierunki inżynieryjno-technicznych</t>
  </si>
  <si>
    <t>kierunki medyczne</t>
  </si>
  <si>
    <t>Absolwenci studiów wyższych Poznania 2023/2024 i 2024/2025</t>
  </si>
  <si>
    <t>Liczba absolwentów studiów wyższych Poznania 2023/2024 i 2024/2025</t>
  </si>
  <si>
    <t>Liczba absolwentów studiów wg kierunków 2023/2024 i 2024/2025</t>
  </si>
  <si>
    <t>Absolwenci studiów według kierunków 2023/2024 i 2024/2025</t>
  </si>
  <si>
    <r>
      <t>Liczba szkół podstawowych, ponadpodstawowych i policealnych</t>
    </r>
    <r>
      <rPr>
        <b/>
        <sz val="11"/>
        <rFont val="Aptos Narrow"/>
        <family val="2"/>
        <scheme val="minor"/>
      </rPr>
      <t xml:space="preserve"> 2024-2025</t>
    </r>
  </si>
  <si>
    <r>
      <t>Liczba szkół podstawowych, ponadpodstawowych i policealnych</t>
    </r>
    <r>
      <rPr>
        <sz val="11"/>
        <color theme="1"/>
        <rFont val="Aptos Narrow"/>
        <family val="2"/>
        <charset val="238"/>
        <scheme val="minor"/>
      </rPr>
      <t xml:space="preserve"> 2024-2025</t>
    </r>
  </si>
  <si>
    <t>Liczba uczniów szkół podstawowych, ponadpodstawowychi policealnych 2024-2025</t>
  </si>
  <si>
    <r>
      <t xml:space="preserve">Liczba absolwentów szkół podstawowych, ponadpodstawowych i policealnych </t>
    </r>
    <r>
      <rPr>
        <b/>
        <sz val="11"/>
        <color theme="0"/>
        <rFont val="Aptos Narrow"/>
        <family val="2"/>
        <scheme val="minor"/>
      </rPr>
      <t>2024-2025</t>
    </r>
  </si>
  <si>
    <t>Liczba absolwentów szkół podstawowych, ponadpodstawowych i policealnych 2024-2025</t>
  </si>
  <si>
    <t>źródło danych: GUS</t>
  </si>
  <si>
    <t>źródło danych: Ministerstwo Edukacji Narodowej</t>
  </si>
  <si>
    <t>Liczba uczniów szkół podstawowych, ponadpodstawowych i policealnych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</si>
</sst>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2">
    <border>
      <left/>
      <right/>
      <top/>
      <bottom/>
      <diagonal/>
    </border>
    <border>
      <left/>
      <right/>
      <top style="thin">
        <color theme="9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3" fontId="0" fillId="0" borderId="0" xfId="0" applyNumberFormat="1"/>
    <xf numFmtId="0" fontId="3" fillId="0" borderId="0" xfId="0" applyFont="1"/>
    <xf numFmtId="0" fontId="2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3" fontId="0" fillId="0" borderId="1" xfId="0" applyNumberFormat="1" applyBorder="1"/>
    <xf numFmtId="3" fontId="4" fillId="0" borderId="1" xfId="0" applyNumberFormat="1" applyFont="1" applyBorder="1"/>
    <xf numFmtId="0" fontId="5" fillId="0" borderId="1" xfId="0" applyFont="1" applyBorder="1"/>
    <xf numFmtId="3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right"/>
    </xf>
    <xf numFmtId="0" fontId="1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/>
    <xf numFmtId="164" fontId="3" fillId="0" borderId="0" xfId="0" applyNumberFormat="1" applyFont="1"/>
    <xf numFmtId="164" fontId="0" fillId="0" borderId="0" xfId="0" applyNumberFormat="1"/>
    <xf numFmtId="164" fontId="3" fillId="0" borderId="1" xfId="0" applyNumberFormat="1" applyFont="1" applyBorder="1"/>
    <xf numFmtId="164" fontId="0" fillId="0" borderId="1" xfId="0" applyNumberFormat="1" applyBorder="1"/>
    <xf numFmtId="164" fontId="4" fillId="0" borderId="1" xfId="0" applyNumberFormat="1" applyFont="1" applyBorder="1"/>
    <xf numFmtId="164" fontId="5" fillId="0" borderId="1" xfId="0" applyNumberFormat="1" applyFont="1" applyBorder="1"/>
    <xf numFmtId="0" fontId="8" fillId="0" borderId="1" xfId="0" applyFont="1" applyBorder="1" applyAlignment="1">
      <alignment wrapText="1"/>
    </xf>
    <xf numFmtId="0" fontId="4" fillId="0" borderId="0" xfId="0" applyFont="1"/>
  </cellXfs>
  <cellStyles count="1">
    <cellStyle name="Normalny" xfId="0" builtinId="0"/>
  </cellStyles>
  <dxfs count="29">
    <dxf>
      <numFmt numFmtId="164" formatCode="0.0"/>
    </dxf>
    <dxf>
      <numFmt numFmtId="3" formatCode="#,##0"/>
    </dxf>
    <dxf>
      <numFmt numFmtId="3" formatCode="#,##0"/>
    </dxf>
    <dxf>
      <numFmt numFmtId="164" formatCode="0.0"/>
    </dxf>
    <dxf>
      <numFmt numFmtId="3" formatCode="#,##0"/>
    </dxf>
    <dxf>
      <numFmt numFmtId="3" formatCode="#,##0"/>
    </dxf>
    <dxf>
      <border outline="0">
        <top style="thin">
          <color theme="9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charset val="238"/>
        <scheme val="minor"/>
      </font>
      <fill>
        <patternFill patternType="solid">
          <fgColor theme="9"/>
          <bgColor theme="9"/>
        </patternFill>
      </fill>
    </dxf>
    <dxf>
      <numFmt numFmtId="164" formatCode="0.0"/>
    </dxf>
    <dxf>
      <numFmt numFmtId="3" formatCode="#,##0"/>
    </dxf>
    <dxf>
      <numFmt numFmtId="3" formatCode="#,##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charset val="238"/>
        <scheme val="minor"/>
      </font>
      <fill>
        <patternFill patternType="solid">
          <fgColor theme="9"/>
          <bgColor theme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numFmt numFmtId="164" formatCode="0.0"/>
      <border diagonalUp="0" diagonalDown="0" outline="0">
        <left/>
        <right/>
        <top style="thin">
          <color theme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numFmt numFmtId="3" formatCode="#,##0"/>
      <border diagonalUp="0" diagonalDown="0" outline="0">
        <left/>
        <right/>
        <top style="thin">
          <color theme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numFmt numFmtId="3" formatCode="#,##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charset val="238"/>
        <scheme val="minor"/>
      </font>
      <fill>
        <patternFill patternType="solid">
          <fgColor theme="9"/>
          <bgColor theme="9"/>
        </patternFill>
      </fill>
    </dxf>
    <dxf>
      <numFmt numFmtId="164" formatCode="0.0"/>
    </dxf>
    <dxf>
      <alignment horizontal="general" vertical="bottom" textRotation="0" wrapText="1" indent="0" justifyLastLine="0" shrinkToFit="0" readingOrder="0"/>
    </dxf>
    <dxf>
      <numFmt numFmtId="164" formatCode="0.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63AB77-2039-4D00-A5DB-ECA6171783AC}" name="Liczba_szkół" displayName="Liczba_szkół" ref="A3:D11" totalsRowShown="0">
  <autoFilter ref="A3:D11" xr:uid="{1F63AB77-2039-4D00-A5DB-ECA6171783AC}"/>
  <tableColumns count="4">
    <tableColumn id="1" xr3:uid="{9C647690-6D26-4695-A702-4F6B734E5F96}" name="Liczba szkół podstawowych, ponadpodstawowych i policealnych 2024-2025" dataDxfId="25"/>
    <tableColumn id="2" xr3:uid="{7EE03024-4CA7-4CCF-893C-CB82F360EF07}" name="2024"/>
    <tableColumn id="3" xr3:uid="{394EE920-5531-409D-8614-F7CD03E3E0FD}" name="2025"/>
    <tableColumn id="4" xr3:uid="{333FE7CD-D8C9-44B0-9AA9-370D47895845}" name="2024=100" dataDxfId="24">
      <calculatedColumnFormula>Liczba_szkół[[#This Row],[2025]]/Liczba_szkół[[#This Row],[2024]]*100</calculatedColumnFormula>
    </tableColumn>
  </tableColumns>
  <tableStyleInfo name="TableStyleLight14" showFirstColumn="0" showLastColumn="0" showRowStripes="1" showColumnStripes="0"/>
  <extLst>
    <ext xmlns:x14="http://schemas.microsoft.com/office/spreadsheetml/2009/9/main" uri="{504A1905-F514-4f6f-8877-14C23A59335A}">
      <x14:table altText="Liczba szkół podstawowych i średnich Poznania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EE06C4D-A340-4901-A5E7-815B1412E878}" name="Liczba_uczniów" displayName="Liczba_uczniów" ref="A3:D11" totalsRowShown="0" headerRowDxfId="23" tableBorderDxfId="22">
  <autoFilter ref="A3:D11" xr:uid="{3EE06C4D-A340-4901-A5E7-815B1412E878}"/>
  <tableColumns count="4">
    <tableColumn id="1" xr3:uid="{893F586B-1F45-46DB-9A45-F5029CE7BE40}" name="Liczba uczniów szkół podstawowych, ponadpodstawowych i policealnych 2024-2025" dataDxfId="21"/>
    <tableColumn id="2" xr3:uid="{66EFBF19-C8CE-4A52-B3B0-C16BC95C1094}" name="2024" dataDxfId="20"/>
    <tableColumn id="3" xr3:uid="{A2B0A8E0-828B-4281-AC4E-F6D528F7CCFA}" name="2025" dataDxfId="19"/>
    <tableColumn id="4" xr3:uid="{E69E1F51-546B-4999-950F-968E746B668B}" name="2024=100" dataDxfId="18">
      <calculatedColumnFormula>Liczba_uczniów[[#This Row],[2025]]/Liczba_uczniów[[#This Row],[2024]]*100</calculatedColumnFormula>
    </tableColumn>
  </tableColumns>
  <tableStyleInfo name="TableStyleLight14" showFirstColumn="0" showLastColumn="0" showRowStripes="1" showColumnStripes="0"/>
  <extLst>
    <ext xmlns:x14="http://schemas.microsoft.com/office/spreadsheetml/2009/9/main" uri="{504A1905-F514-4f6f-8877-14C23A59335A}">
      <x14:table altText="Liczba uczniów szkół podstawowych i średnich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60CA048-AF46-4ADA-84DB-8505365566DD}" name="Absolwenci_szkół" displayName="Absolwenci_szkół" ref="A3:D11" totalsRowShown="0" headerRowDxfId="17" tableBorderDxfId="16">
  <autoFilter ref="A3:D11" xr:uid="{E60CA048-AF46-4ADA-84DB-8505365566DD}"/>
  <tableColumns count="4">
    <tableColumn id="1" xr3:uid="{A75CA538-CB7D-4555-B5EB-D5AB8EFC5DD9}" name="Liczba absolwentów szkół podstawowych, ponadpodstawowych i policealnych 2024-2025" dataDxfId="15"/>
    <tableColumn id="2" xr3:uid="{87BA659A-7224-4E25-B4AB-5D89F676C5EE}" name="2024" dataDxfId="14"/>
    <tableColumn id="3" xr3:uid="{05C9441C-CCC8-4939-BCAD-1184A0A8E3DA}" name="2025" dataDxfId="13"/>
    <tableColumn id="4" xr3:uid="{2D2C1377-9E1E-44E6-8C2D-DBC0DD80F879}" name="2024=100" dataDxfId="12">
      <calculatedColumnFormula>Absolwenci_szkół[[#This Row],[2025]]/Absolwenci_szkół[[#This Row],[2024]]*100</calculatedColumnFormula>
    </tableColumn>
  </tableColumns>
  <tableStyleInfo name="TableStyleLight14" showFirstColumn="0" showLastColumn="0" showRowStripes="1" showColumnStripes="0"/>
  <extLst>
    <ext xmlns:x14="http://schemas.microsoft.com/office/spreadsheetml/2009/9/main" uri="{504A1905-F514-4f6f-8877-14C23A59335A}">
      <x14:table altText="Absolwenci szkół podstawowych i średnich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3D23D8C-D26B-4AD8-BCC7-DAF836EABFAA}" name="Liczba_szkół_wyższych" displayName="Liczba_szkół_wyższych" ref="A3:D6" totalsRowShown="0">
  <autoFilter ref="A3:D6" xr:uid="{13D23D8C-D26B-4AD8-BCC7-DAF836EABFAA}"/>
  <tableColumns count="4">
    <tableColumn id="1" xr3:uid="{10A108EC-D646-4E6D-8D66-87ECFA420F7A}" name="Liczba szkół wyższych w latach akademickich 2023/2024 i 2024/2025"/>
    <tableColumn id="2" xr3:uid="{E8BC1A6C-6A9C-4171-A6C1-E03A76E63706}" name="2023/2024"/>
    <tableColumn id="3" xr3:uid="{3C2FA756-9845-4380-B4E8-5C0E2F992CB9}" name="2024/2025 (najnowsze dostępne dane)"/>
    <tableColumn id="4" xr3:uid="{99F4BCAA-B3F5-4139-9149-F56186E35CEC}" name="2023=100" dataDxfId="11"/>
  </tableColumns>
  <tableStyleInfo name="TableStyleLight14" showFirstColumn="0" showLastColumn="0" showRowStripes="1" showColumnStripes="0"/>
  <extLst>
    <ext xmlns:x14="http://schemas.microsoft.com/office/spreadsheetml/2009/9/main" uri="{504A1905-F514-4f6f-8877-14C23A59335A}">
      <x14:table altText="Szkoły wyższe Poznania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C5854AA-81B0-46A1-9EED-58EBE6B2761C}" name="Liczba_studentów" displayName="Liczba_studentów" ref="A3:D6" totalsRowShown="0">
  <autoFilter ref="A3:D6" xr:uid="{2C5854AA-81B0-46A1-9EED-58EBE6B2761C}"/>
  <tableColumns count="4">
    <tableColumn id="1" xr3:uid="{4F3E25C4-9EEB-4CA9-9F25-7008CE5BBE61}" name="Liczba studentów szkół wyższych Poznania 2023/2024 i 2024/2025"/>
    <tableColumn id="2" xr3:uid="{B894603B-68C1-4297-8520-EAEFA405E069}" name="2023/2024" dataDxfId="10"/>
    <tableColumn id="3" xr3:uid="{D9DCCB13-6B28-4E05-98C9-9E5880AAE659}" name="2024/2025 (najnowsze dostępne dane)" dataDxfId="9"/>
    <tableColumn id="4" xr3:uid="{8EB846F9-4EB7-4CF0-863F-BBB084B5EA77}" name="2023=100" dataDxfId="8"/>
  </tableColumns>
  <tableStyleInfo name="TableStyleLight14" showFirstColumn="0" showLastColumn="0" showRowStripes="1" showColumnStripes="0"/>
  <extLst>
    <ext xmlns:x14="http://schemas.microsoft.com/office/spreadsheetml/2009/9/main" uri="{504A1905-F514-4f6f-8877-14C23A59335A}">
      <x14:table altText="Studenci szkół wyższych Poznania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7F68C72-324A-4977-89C9-9B60672A48A4}" name="Liczba_studentów_wg_kierunku" displayName="Liczba_studentów_wg_kierunku" ref="A3:D11" totalsRowShown="0" headerRowDxfId="7" tableBorderDxfId="6">
  <autoFilter ref="A3:D11" xr:uid="{27F68C72-324A-4977-89C9-9B60672A48A4}"/>
  <tableColumns count="4">
    <tableColumn id="1" xr3:uid="{CC23C46E-3727-486C-8EE3-BCF654B62647}" name="Liczba studentów wg kierunków studiów Poznania  2023/2024 i 2024/2025"/>
    <tableColumn id="2" xr3:uid="{E522B6B4-93DA-4970-B69A-5D2050862FA2}" name="2023/2024" dataDxfId="5"/>
    <tableColumn id="3" xr3:uid="{24BE4DD6-FE12-406A-876D-CAC152FEEF43}" name="2024/2025 (najnowsze dostępne dane)" dataDxfId="4"/>
    <tableColumn id="4" xr3:uid="{9F2E8A2E-71AA-4F24-85A0-FCEC9AE11F42}" name="2023=100" dataDxfId="3"/>
  </tableColumns>
  <tableStyleInfo name="TableStyleLight14" showFirstColumn="0" showLastColumn="0" showRowStripes="1" showColumnStripes="0"/>
  <extLst>
    <ext xmlns:x14="http://schemas.microsoft.com/office/spreadsheetml/2009/9/main" uri="{504A1905-F514-4f6f-8877-14C23A59335A}">
      <x14:table altText="Studenci wg kierunków studiów Poznania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B899BED-FA58-4D63-A0ED-58FA173298DC}" name="Absolwenci_szkół_wyższych" displayName="Absolwenci_szkół_wyższych" ref="A3:D6" totalsRowShown="0">
  <autoFilter ref="A3:D6" xr:uid="{3B899BED-FA58-4D63-A0ED-58FA173298DC}"/>
  <tableColumns count="4">
    <tableColumn id="1" xr3:uid="{BA53DE86-8CE2-4752-90CC-2D196442379D}" name="Liczba absolwentów studiów wyższych Poznania 2023/2024 i 2024/2025"/>
    <tableColumn id="2" xr3:uid="{62D09F8F-EAFF-4BAC-B395-B15C5DE7956C}" name="2023/2024" dataDxfId="2"/>
    <tableColumn id="3" xr3:uid="{AEA8E726-4D58-4F53-BA0C-F1E073033545}" name="2024/2025 (najnowsze dostępne dane)" dataDxfId="1"/>
    <tableColumn id="4" xr3:uid="{C422E0F4-F7CE-47D4-91B2-9A2A517C47F4}" name="2023=100" dataDxfId="0"/>
  </tableColumns>
  <tableStyleInfo name="TableStyleLight14" showFirstColumn="0" showLastColumn="0" showRowStripes="1" showColumnStripes="0"/>
  <extLst>
    <ext xmlns:x14="http://schemas.microsoft.com/office/spreadsheetml/2009/9/main" uri="{504A1905-F514-4f6f-8877-14C23A59335A}">
      <x14:table altText="Absolwenci studiów wyższych Poznania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9B352F6-1190-4E6C-AD8A-5BEF14094689}" name="Absolwenci_wg_kierunku" displayName="Absolwenci_wg_kierunku" ref="A3:D11" totalsRowShown="0">
  <autoFilter ref="A3:D11" xr:uid="{09B352F6-1190-4E6C-AD8A-5BEF14094689}"/>
  <tableColumns count="4">
    <tableColumn id="1" xr3:uid="{9251B13B-D6AA-4ED0-9C3C-C0E3BC47DB36}" name="Liczba absolwentów studiów wg kierunków 2023/2024 i 2024/2025"/>
    <tableColumn id="2" xr3:uid="{3E7935E7-D661-418F-BA27-94CA0299E947}" name="2023/2024" dataDxfId="28"/>
    <tableColumn id="3" xr3:uid="{FA2673FF-C84C-44F8-883E-1BCEB5C3DEB6}" name="2024/2025 (najnowsze dostępne dane)" dataDxfId="27"/>
    <tableColumn id="4" xr3:uid="{FBDFE3F2-7C38-43D3-A88E-1804E8153E3D}" name="2023=100" dataDxfId="26"/>
  </tableColumns>
  <tableStyleInfo name="TableStyleLight14" showFirstColumn="0" showLastColumn="0" showRowStripes="1" showColumnStripes="0"/>
  <extLst>
    <ext xmlns:x14="http://schemas.microsoft.com/office/spreadsheetml/2009/9/main" uri="{504A1905-F514-4f6f-8877-14C23A59335A}">
      <x14:table altText="Absolwenci studiów wg kierunków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9A03A-2B5E-4725-A2C5-176A2DC9851D}">
  <dimension ref="A1:D14"/>
  <sheetViews>
    <sheetView tabSelected="1" zoomScale="140" zoomScaleNormal="140" workbookViewId="0"/>
  </sheetViews>
  <sheetFormatPr defaultRowHeight="15" x14ac:dyDescent="0.25"/>
  <cols>
    <col min="1" max="1" width="53" customWidth="1"/>
    <col min="3" max="4" width="11.140625" customWidth="1"/>
  </cols>
  <sheetData>
    <row r="1" spans="1:4" x14ac:dyDescent="0.25">
      <c r="A1" s="5" t="s">
        <v>46</v>
      </c>
    </row>
    <row r="3" spans="1:4" ht="30" x14ac:dyDescent="0.25">
      <c r="A3" s="1" t="s">
        <v>47</v>
      </c>
      <c r="B3" t="s">
        <v>6</v>
      </c>
      <c r="C3" t="s">
        <v>20</v>
      </c>
      <c r="D3" t="s">
        <v>21</v>
      </c>
    </row>
    <row r="4" spans="1:4" x14ac:dyDescent="0.25">
      <c r="A4" s="4" t="s">
        <v>26</v>
      </c>
      <c r="B4" s="4">
        <v>383</v>
      </c>
      <c r="C4" s="4">
        <v>385</v>
      </c>
      <c r="D4" s="23">
        <f>Liczba_szkół[[#This Row],[2025]]/Liczba_szkół[[#This Row],[2024]]*100</f>
        <v>100.52219321148826</v>
      </c>
    </row>
    <row r="5" spans="1:4" ht="30" x14ac:dyDescent="0.25">
      <c r="A5" s="1" t="s">
        <v>0</v>
      </c>
      <c r="B5">
        <v>151</v>
      </c>
      <c r="C5">
        <v>154</v>
      </c>
      <c r="D5" s="24">
        <f>Liczba_szkół[[#This Row],[2025]]/Liczba_szkół[[#This Row],[2024]]*100</f>
        <v>101.98675496688743</v>
      </c>
    </row>
    <row r="6" spans="1:4" x14ac:dyDescent="0.25">
      <c r="A6" s="1" t="s">
        <v>1</v>
      </c>
      <c r="B6">
        <v>7</v>
      </c>
      <c r="C6">
        <v>7</v>
      </c>
      <c r="D6" s="24">
        <f>Liczba_szkół[[#This Row],[2025]]/Liczba_szkół[[#This Row],[2024]]*100</f>
        <v>100</v>
      </c>
    </row>
    <row r="7" spans="1:4" x14ac:dyDescent="0.25">
      <c r="A7" s="1" t="s">
        <v>2</v>
      </c>
      <c r="B7">
        <v>21</v>
      </c>
      <c r="C7">
        <v>21</v>
      </c>
      <c r="D7" s="24">
        <f>Liczba_szkół[[#This Row],[2025]]/Liczba_szkół[[#This Row],[2024]]*100</f>
        <v>100</v>
      </c>
    </row>
    <row r="8" spans="1:4" x14ac:dyDescent="0.25">
      <c r="A8" s="1" t="s">
        <v>3</v>
      </c>
      <c r="B8">
        <v>6</v>
      </c>
      <c r="C8">
        <v>10</v>
      </c>
      <c r="D8" s="24">
        <f>Liczba_szkół[[#This Row],[2025]]/Liczba_szkół[[#This Row],[2024]]*100</f>
        <v>166.66666666666669</v>
      </c>
    </row>
    <row r="9" spans="1:4" x14ac:dyDescent="0.25">
      <c r="A9" s="1" t="s">
        <v>27</v>
      </c>
      <c r="B9">
        <v>98</v>
      </c>
      <c r="C9">
        <v>96</v>
      </c>
      <c r="D9" s="24">
        <f>Liczba_szkół[[#This Row],[2025]]/Liczba_szkół[[#This Row],[2024]]*100</f>
        <v>97.959183673469383</v>
      </c>
    </row>
    <row r="10" spans="1:4" ht="30" x14ac:dyDescent="0.25">
      <c r="A10" s="1" t="s">
        <v>4</v>
      </c>
      <c r="B10">
        <v>29</v>
      </c>
      <c r="C10">
        <v>29</v>
      </c>
      <c r="D10" s="24">
        <f>Liczba_szkół[[#This Row],[2025]]/Liczba_szkół[[#This Row],[2024]]*100</f>
        <v>100</v>
      </c>
    </row>
    <row r="11" spans="1:4" x14ac:dyDescent="0.25">
      <c r="A11" s="1" t="s">
        <v>5</v>
      </c>
      <c r="B11">
        <v>71</v>
      </c>
      <c r="C11">
        <v>68</v>
      </c>
      <c r="D11" s="24">
        <f>Liczba_szkół[[#This Row],[2025]]/Liczba_szkół[[#This Row],[2024]]*100</f>
        <v>95.774647887323937</v>
      </c>
    </row>
    <row r="14" spans="1:4" x14ac:dyDescent="0.25">
      <c r="A14" t="s">
        <v>52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F252B-43BE-4F43-BA18-BBA6363212D3}">
  <dimension ref="A1:E14"/>
  <sheetViews>
    <sheetView zoomScale="140" zoomScaleNormal="140" workbookViewId="0"/>
  </sheetViews>
  <sheetFormatPr defaultRowHeight="15" x14ac:dyDescent="0.25"/>
  <cols>
    <col min="1" max="1" width="54.7109375" customWidth="1"/>
    <col min="4" max="4" width="11.140625" customWidth="1"/>
  </cols>
  <sheetData>
    <row r="1" spans="1:5" x14ac:dyDescent="0.25">
      <c r="A1" s="30" t="s">
        <v>48</v>
      </c>
    </row>
    <row r="3" spans="1:5" ht="30" x14ac:dyDescent="0.25">
      <c r="A3" s="29" t="s">
        <v>53</v>
      </c>
      <c r="B3" t="s">
        <v>6</v>
      </c>
      <c r="C3" t="s">
        <v>20</v>
      </c>
      <c r="D3" t="s">
        <v>21</v>
      </c>
    </row>
    <row r="4" spans="1:5" x14ac:dyDescent="0.25">
      <c r="A4" s="1" t="s">
        <v>26</v>
      </c>
      <c r="B4" s="7">
        <v>110481</v>
      </c>
      <c r="C4" s="7">
        <v>114298</v>
      </c>
      <c r="D4" s="25">
        <f>Liczba_uczniów[[#This Row],[2025]]/Liczba_uczniów[[#This Row],[2024]]*100</f>
        <v>103.45489269648174</v>
      </c>
      <c r="E4" s="22"/>
    </row>
    <row r="5" spans="1:5" ht="30" x14ac:dyDescent="0.25">
      <c r="A5" s="13" t="s">
        <v>7</v>
      </c>
      <c r="B5" s="8">
        <v>48581</v>
      </c>
      <c r="C5" s="8">
        <v>49887</v>
      </c>
      <c r="D5" s="26">
        <f>Liczba_uczniów[[#This Row],[2025]]/Liczba_uczniów[[#This Row],[2024]]*100</f>
        <v>102.68829377740269</v>
      </c>
      <c r="E5" s="22"/>
    </row>
    <row r="6" spans="1:5" x14ac:dyDescent="0.25">
      <c r="A6" s="13" t="s">
        <v>8</v>
      </c>
      <c r="B6" s="2">
        <v>204</v>
      </c>
      <c r="C6" s="2">
        <v>234</v>
      </c>
      <c r="D6" s="26">
        <f>Liczba_uczniów[[#This Row],[2025]]/Liczba_uczniów[[#This Row],[2024]]*100</f>
        <v>114.70588235294117</v>
      </c>
      <c r="E6" s="22"/>
    </row>
    <row r="7" spans="1:5" x14ac:dyDescent="0.25">
      <c r="A7" s="13" t="s">
        <v>9</v>
      </c>
      <c r="B7" s="8">
        <v>3461</v>
      </c>
      <c r="C7" s="8">
        <v>2854</v>
      </c>
      <c r="D7" s="26">
        <f>Liczba_uczniów[[#This Row],[2025]]/Liczba_uczniów[[#This Row],[2024]]*100</f>
        <v>82.461716266974861</v>
      </c>
      <c r="E7" s="22"/>
    </row>
    <row r="8" spans="1:5" x14ac:dyDescent="0.25">
      <c r="A8" s="13" t="s">
        <v>10</v>
      </c>
      <c r="B8" s="2">
        <v>456</v>
      </c>
      <c r="C8" s="2">
        <v>870</v>
      </c>
      <c r="D8" s="26">
        <f>Liczba_uczniów[[#This Row],[2025]]/Liczba_uczniów[[#This Row],[2024]]*100</f>
        <v>190.78947368421052</v>
      </c>
      <c r="E8" s="22"/>
    </row>
    <row r="9" spans="1:5" x14ac:dyDescent="0.25">
      <c r="A9" s="13" t="s">
        <v>11</v>
      </c>
      <c r="B9" s="8">
        <v>30012</v>
      </c>
      <c r="C9" s="8">
        <v>33076</v>
      </c>
      <c r="D9" s="26">
        <f>Liczba_uczniów[[#This Row],[2025]]/Liczba_uczniów[[#This Row],[2024]]*100</f>
        <v>110.20924963347993</v>
      </c>
      <c r="E9" s="22"/>
    </row>
    <row r="10" spans="1:5" ht="30" x14ac:dyDescent="0.25">
      <c r="A10" s="13" t="s">
        <v>12</v>
      </c>
      <c r="B10" s="8">
        <v>15016</v>
      </c>
      <c r="C10" s="8">
        <v>15314</v>
      </c>
      <c r="D10" s="26">
        <f>Liczba_uczniów[[#This Row],[2025]]/Liczba_uczniów[[#This Row],[2024]]*100</f>
        <v>101.98454981353223</v>
      </c>
      <c r="E10" s="22"/>
    </row>
    <row r="11" spans="1:5" x14ac:dyDescent="0.25">
      <c r="A11" s="13" t="s">
        <v>13</v>
      </c>
      <c r="B11" s="8">
        <v>12751</v>
      </c>
      <c r="C11" s="8">
        <v>12063</v>
      </c>
      <c r="D11" s="26">
        <f>Liczba_uczniów[[#This Row],[2025]]/Liczba_uczniów[[#This Row],[2024]]*100</f>
        <v>94.604344757273935</v>
      </c>
      <c r="E11" s="22"/>
    </row>
    <row r="12" spans="1:5" x14ac:dyDescent="0.25">
      <c r="B12" s="2"/>
      <c r="C12" s="8"/>
      <c r="D12" s="2"/>
    </row>
    <row r="14" spans="1:5" x14ac:dyDescent="0.25">
      <c r="A14" s="13" t="s">
        <v>52</v>
      </c>
    </row>
  </sheetData>
  <phoneticPr fontId="7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D0509-077F-4AEE-9D3D-120BDA5D951B}">
  <dimension ref="A1:E23"/>
  <sheetViews>
    <sheetView zoomScale="130" zoomScaleNormal="130" workbookViewId="0"/>
  </sheetViews>
  <sheetFormatPr defaultRowHeight="15" x14ac:dyDescent="0.25"/>
  <cols>
    <col min="1" max="1" width="53" customWidth="1"/>
    <col min="4" max="4" width="11.140625" customWidth="1"/>
  </cols>
  <sheetData>
    <row r="1" spans="1:5" x14ac:dyDescent="0.25">
      <c r="A1" s="4" t="s">
        <v>50</v>
      </c>
    </row>
    <row r="3" spans="1:5" ht="30" x14ac:dyDescent="0.25">
      <c r="A3" s="16" t="s">
        <v>49</v>
      </c>
      <c r="B3" t="s">
        <v>6</v>
      </c>
      <c r="C3" t="s">
        <v>20</v>
      </c>
      <c r="D3" t="s">
        <v>21</v>
      </c>
    </row>
    <row r="4" spans="1:5" x14ac:dyDescent="0.25">
      <c r="A4" s="14" t="s">
        <v>26</v>
      </c>
      <c r="B4" s="15" t="s">
        <v>22</v>
      </c>
      <c r="C4" s="9">
        <v>17938</v>
      </c>
      <c r="D4" s="27">
        <f>Absolwenci_szkół[[#This Row],[2025]]/Absolwenci_szkół[[#This Row],[2024]]*100</f>
        <v>108.6361434108527</v>
      </c>
      <c r="E4" s="22"/>
    </row>
    <row r="5" spans="1:5" ht="30" x14ac:dyDescent="0.25">
      <c r="A5" s="12" t="s">
        <v>7</v>
      </c>
      <c r="B5" s="11">
        <v>4080</v>
      </c>
      <c r="C5" s="11">
        <v>5349</v>
      </c>
      <c r="D5" s="28">
        <f>Absolwenci_szkół[[#This Row],[2025]]/Absolwenci_szkół[[#This Row],[2024]]*100</f>
        <v>131.10294117647058</v>
      </c>
      <c r="E5" s="22"/>
    </row>
    <row r="6" spans="1:5" x14ac:dyDescent="0.25">
      <c r="A6" s="12" t="s">
        <v>8</v>
      </c>
      <c r="B6" s="10">
        <v>34</v>
      </c>
      <c r="C6" s="10">
        <v>27</v>
      </c>
      <c r="D6" s="28">
        <f>Absolwenci_szkół[[#This Row],[2025]]/Absolwenci_szkół[[#This Row],[2024]]*100</f>
        <v>79.411764705882348</v>
      </c>
      <c r="E6" s="22"/>
    </row>
    <row r="7" spans="1:5" x14ac:dyDescent="0.25">
      <c r="A7" s="12" t="s">
        <v>9</v>
      </c>
      <c r="B7" s="10">
        <v>611</v>
      </c>
      <c r="C7" s="10">
        <v>1209</v>
      </c>
      <c r="D7" s="28">
        <f>Absolwenci_szkół[[#This Row],[2025]]/Absolwenci_szkół[[#This Row],[2024]]*100</f>
        <v>197.87234042553192</v>
      </c>
      <c r="E7" s="22"/>
    </row>
    <row r="8" spans="1:5" x14ac:dyDescent="0.25">
      <c r="A8" s="12" t="s">
        <v>10</v>
      </c>
      <c r="B8" s="10">
        <v>130</v>
      </c>
      <c r="C8" s="10">
        <v>122</v>
      </c>
      <c r="D8" s="28">
        <f>Absolwenci_szkół[[#This Row],[2025]]/Absolwenci_szkół[[#This Row],[2024]]*100</f>
        <v>93.84615384615384</v>
      </c>
      <c r="E8" s="22"/>
    </row>
    <row r="9" spans="1:5" x14ac:dyDescent="0.25">
      <c r="A9" s="12" t="s">
        <v>11</v>
      </c>
      <c r="B9" s="11">
        <v>5333</v>
      </c>
      <c r="C9" s="11">
        <v>4827</v>
      </c>
      <c r="D9" s="28">
        <f>Absolwenci_szkół[[#This Row],[2025]]/Absolwenci_szkół[[#This Row],[2024]]*100</f>
        <v>90.511906994187143</v>
      </c>
      <c r="E9" s="22"/>
    </row>
    <row r="10" spans="1:5" ht="30" x14ac:dyDescent="0.25">
      <c r="A10" s="12" t="s">
        <v>12</v>
      </c>
      <c r="B10" s="11">
        <v>2340</v>
      </c>
      <c r="C10" s="11">
        <v>2163</v>
      </c>
      <c r="D10" s="28">
        <f>Absolwenci_szkół[[#This Row],[2025]]/Absolwenci_szkół[[#This Row],[2024]]*100</f>
        <v>92.435897435897445</v>
      </c>
      <c r="E10" s="22"/>
    </row>
    <row r="11" spans="1:5" x14ac:dyDescent="0.25">
      <c r="A11" s="12" t="s">
        <v>13</v>
      </c>
      <c r="B11" s="11">
        <v>3984</v>
      </c>
      <c r="C11" s="11">
        <v>4241</v>
      </c>
      <c r="D11" s="28">
        <f>Absolwenci_szkół[[#This Row],[2025]]/Absolwenci_szkół[[#This Row],[2024]]*100</f>
        <v>106.45080321285141</v>
      </c>
      <c r="E11" s="22"/>
    </row>
    <row r="12" spans="1:5" x14ac:dyDescent="0.25">
      <c r="B12" s="10"/>
      <c r="C12" s="11"/>
      <c r="D12" s="10"/>
    </row>
    <row r="14" spans="1:5" x14ac:dyDescent="0.25">
      <c r="A14" s="12" t="s">
        <v>52</v>
      </c>
    </row>
    <row r="16" spans="1:5" x14ac:dyDescent="0.25">
      <c r="E16" s="24"/>
    </row>
    <row r="17" spans="5:5" x14ac:dyDescent="0.25">
      <c r="E17" s="24"/>
    </row>
    <row r="18" spans="5:5" x14ac:dyDescent="0.25">
      <c r="E18" s="24"/>
    </row>
    <row r="19" spans="5:5" x14ac:dyDescent="0.25">
      <c r="E19" s="24"/>
    </row>
    <row r="20" spans="5:5" x14ac:dyDescent="0.25">
      <c r="E20" s="24"/>
    </row>
    <row r="21" spans="5:5" x14ac:dyDescent="0.25">
      <c r="E21" s="24"/>
    </row>
    <row r="22" spans="5:5" x14ac:dyDescent="0.25">
      <c r="E22" s="24"/>
    </row>
    <row r="23" spans="5:5" x14ac:dyDescent="0.25">
      <c r="E23" s="24"/>
    </row>
  </sheetData>
  <phoneticPr fontId="7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9E1FA-35E8-488A-9A4B-AA00B99E89B1}">
  <dimension ref="A1:D9"/>
  <sheetViews>
    <sheetView workbookViewId="0"/>
  </sheetViews>
  <sheetFormatPr defaultRowHeight="15" x14ac:dyDescent="0.25"/>
  <cols>
    <col min="1" max="1" width="46.42578125" customWidth="1"/>
    <col min="2" max="2" width="11.85546875" customWidth="1"/>
    <col min="3" max="3" width="36.140625" customWidth="1"/>
    <col min="4" max="4" width="11.7109375" customWidth="1"/>
  </cols>
  <sheetData>
    <row r="1" spans="1:4" x14ac:dyDescent="0.25">
      <c r="A1" s="5" t="s">
        <v>29</v>
      </c>
    </row>
    <row r="3" spans="1:4" ht="30" x14ac:dyDescent="0.25">
      <c r="A3" s="17" t="s">
        <v>28</v>
      </c>
      <c r="B3" s="18" t="s">
        <v>24</v>
      </c>
      <c r="C3" s="19" t="s">
        <v>25</v>
      </c>
      <c r="D3" s="19" t="s">
        <v>23</v>
      </c>
    </row>
    <row r="4" spans="1:4" x14ac:dyDescent="0.25">
      <c r="A4" t="s">
        <v>26</v>
      </c>
      <c r="B4" s="4">
        <v>24</v>
      </c>
      <c r="C4" s="4">
        <v>24</v>
      </c>
      <c r="D4" s="23">
        <v>100</v>
      </c>
    </row>
    <row r="5" spans="1:4" x14ac:dyDescent="0.25">
      <c r="A5" t="s">
        <v>14</v>
      </c>
      <c r="B5">
        <v>8</v>
      </c>
      <c r="C5">
        <v>8</v>
      </c>
      <c r="D5" s="24">
        <v>100</v>
      </c>
    </row>
    <row r="6" spans="1:4" x14ac:dyDescent="0.25">
      <c r="A6" t="s">
        <v>15</v>
      </c>
      <c r="B6">
        <v>16</v>
      </c>
      <c r="C6">
        <v>16</v>
      </c>
      <c r="D6" s="24">
        <v>100</v>
      </c>
    </row>
    <row r="9" spans="1:4" x14ac:dyDescent="0.25">
      <c r="A9" t="s">
        <v>51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D2A39-5CE3-4D0E-9299-8427589AF1CA}">
  <dimension ref="A1:D8"/>
  <sheetViews>
    <sheetView workbookViewId="0"/>
  </sheetViews>
  <sheetFormatPr defaultRowHeight="15" x14ac:dyDescent="0.25"/>
  <cols>
    <col min="1" max="1" width="36.5703125" customWidth="1"/>
    <col min="2" max="2" width="22.140625" customWidth="1"/>
    <col min="3" max="3" width="37.42578125" customWidth="1"/>
    <col min="4" max="4" width="18.42578125" customWidth="1"/>
  </cols>
  <sheetData>
    <row r="1" spans="1:4" x14ac:dyDescent="0.25">
      <c r="A1" s="5" t="s">
        <v>30</v>
      </c>
    </row>
    <row r="3" spans="1:4" ht="30" x14ac:dyDescent="0.25">
      <c r="A3" s="20" t="s">
        <v>31</v>
      </c>
      <c r="B3" s="19" t="s">
        <v>24</v>
      </c>
      <c r="C3" s="21" t="s">
        <v>25</v>
      </c>
      <c r="D3" s="19" t="s">
        <v>23</v>
      </c>
    </row>
    <row r="4" spans="1:4" x14ac:dyDescent="0.25">
      <c r="A4" s="4" t="s">
        <v>26</v>
      </c>
      <c r="B4" s="6">
        <v>99427</v>
      </c>
      <c r="C4" s="3">
        <v>100433</v>
      </c>
      <c r="D4" s="23">
        <v>101.01179760024942</v>
      </c>
    </row>
    <row r="5" spans="1:4" x14ac:dyDescent="0.25">
      <c r="A5" t="s">
        <v>16</v>
      </c>
      <c r="B5" s="3">
        <v>62922</v>
      </c>
      <c r="C5" s="3">
        <v>63942</v>
      </c>
      <c r="D5" s="24">
        <v>101.62105463907696</v>
      </c>
    </row>
    <row r="6" spans="1:4" x14ac:dyDescent="0.25">
      <c r="A6" t="s">
        <v>17</v>
      </c>
      <c r="B6" s="3">
        <v>36505</v>
      </c>
      <c r="C6" s="3">
        <v>36491</v>
      </c>
      <c r="D6" s="24">
        <v>99.961649089165874</v>
      </c>
    </row>
    <row r="8" spans="1:4" x14ac:dyDescent="0.25">
      <c r="A8" t="s">
        <v>51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FA547-1150-4ED8-A391-69857DA490D4}">
  <dimension ref="A1:D14"/>
  <sheetViews>
    <sheetView workbookViewId="0"/>
  </sheetViews>
  <sheetFormatPr defaultRowHeight="15" x14ac:dyDescent="0.25"/>
  <cols>
    <col min="1" max="1" width="42.5703125" customWidth="1"/>
    <col min="2" max="2" width="19.85546875" customWidth="1"/>
    <col min="3" max="3" width="39.140625" customWidth="1"/>
    <col min="4" max="4" width="26.5703125" customWidth="1"/>
  </cols>
  <sheetData>
    <row r="1" spans="1:4" x14ac:dyDescent="0.25">
      <c r="A1" s="5" t="s">
        <v>32</v>
      </c>
    </row>
    <row r="3" spans="1:4" ht="30" x14ac:dyDescent="0.25">
      <c r="A3" s="20" t="s">
        <v>33</v>
      </c>
      <c r="B3" s="19" t="s">
        <v>24</v>
      </c>
      <c r="C3" s="19" t="s">
        <v>25</v>
      </c>
      <c r="D3" s="19" t="s">
        <v>23</v>
      </c>
    </row>
    <row r="4" spans="1:4" x14ac:dyDescent="0.25">
      <c r="A4" t="s">
        <v>34</v>
      </c>
      <c r="B4" s="3">
        <v>4626</v>
      </c>
      <c r="C4" s="3">
        <v>4679</v>
      </c>
      <c r="D4" s="24">
        <v>101.14569822741029</v>
      </c>
    </row>
    <row r="5" spans="1:4" x14ac:dyDescent="0.25">
      <c r="A5" t="s">
        <v>35</v>
      </c>
      <c r="B5" s="3">
        <v>8529</v>
      </c>
      <c r="C5" s="3">
        <v>8575</v>
      </c>
      <c r="D5" s="24">
        <v>100.53933638175636</v>
      </c>
    </row>
    <row r="6" spans="1:4" x14ac:dyDescent="0.25">
      <c r="A6" t="s">
        <v>36</v>
      </c>
      <c r="B6" s="3">
        <v>10274</v>
      </c>
      <c r="C6" s="3">
        <v>10641</v>
      </c>
      <c r="D6" s="24">
        <v>103.57212380766984</v>
      </c>
    </row>
    <row r="7" spans="1:4" x14ac:dyDescent="0.25">
      <c r="A7" t="s">
        <v>37</v>
      </c>
      <c r="B7" s="3">
        <v>20096</v>
      </c>
      <c r="C7" s="3">
        <v>18951</v>
      </c>
      <c r="D7" s="24">
        <v>94.302348726114644</v>
      </c>
    </row>
    <row r="8" spans="1:4" x14ac:dyDescent="0.25">
      <c r="A8" t="s">
        <v>38</v>
      </c>
      <c r="B8" s="3">
        <v>3130</v>
      </c>
      <c r="C8" s="3">
        <v>3089</v>
      </c>
      <c r="D8" s="24">
        <v>98.690095846645363</v>
      </c>
    </row>
    <row r="9" spans="1:4" x14ac:dyDescent="0.25">
      <c r="A9" t="s">
        <v>39</v>
      </c>
      <c r="B9" s="3">
        <v>5836</v>
      </c>
      <c r="C9" s="3">
        <v>6170</v>
      </c>
      <c r="D9" s="24">
        <v>105.72309801233722</v>
      </c>
    </row>
    <row r="10" spans="1:4" x14ac:dyDescent="0.25">
      <c r="A10" t="s">
        <v>40</v>
      </c>
      <c r="B10" s="3">
        <v>6397</v>
      </c>
      <c r="C10" s="3">
        <v>6185</v>
      </c>
      <c r="D10" s="24">
        <v>96.68594653743942</v>
      </c>
    </row>
    <row r="11" spans="1:4" x14ac:dyDescent="0.25">
      <c r="A11" t="s">
        <v>41</v>
      </c>
      <c r="B11" s="3">
        <v>10863</v>
      </c>
      <c r="C11" s="3">
        <v>11623</v>
      </c>
      <c r="D11" s="24">
        <v>106.99622572033508</v>
      </c>
    </row>
    <row r="14" spans="1:4" x14ac:dyDescent="0.25">
      <c r="A14" t="s">
        <v>51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8A69-8CF3-4F78-8870-5D3334D16BEA}">
  <dimension ref="A1:D8"/>
  <sheetViews>
    <sheetView workbookViewId="0"/>
  </sheetViews>
  <sheetFormatPr defaultRowHeight="15" x14ac:dyDescent="0.25"/>
  <cols>
    <col min="1" max="1" width="48.5703125" customWidth="1"/>
    <col min="2" max="2" width="29.140625" customWidth="1"/>
    <col min="3" max="3" width="19.85546875" customWidth="1"/>
    <col min="4" max="4" width="27" customWidth="1"/>
  </cols>
  <sheetData>
    <row r="1" spans="1:4" x14ac:dyDescent="0.25">
      <c r="A1" s="5" t="s">
        <v>42</v>
      </c>
    </row>
    <row r="3" spans="1:4" ht="45" x14ac:dyDescent="0.25">
      <c r="A3" s="21" t="s">
        <v>43</v>
      </c>
      <c r="B3" s="19" t="s">
        <v>24</v>
      </c>
      <c r="C3" s="1" t="s">
        <v>25</v>
      </c>
      <c r="D3" s="19" t="s">
        <v>23</v>
      </c>
    </row>
    <row r="4" spans="1:4" x14ac:dyDescent="0.25">
      <c r="A4" s="4" t="s">
        <v>26</v>
      </c>
      <c r="B4" s="6">
        <v>23774</v>
      </c>
      <c r="C4" s="3">
        <v>23948</v>
      </c>
      <c r="D4" s="23">
        <v>100.73189198283839</v>
      </c>
    </row>
    <row r="5" spans="1:4" x14ac:dyDescent="0.25">
      <c r="A5" t="s">
        <v>18</v>
      </c>
      <c r="B5" s="3">
        <v>15080</v>
      </c>
      <c r="C5" s="3">
        <v>14713</v>
      </c>
      <c r="D5" s="24">
        <v>97.566312997347481</v>
      </c>
    </row>
    <row r="6" spans="1:4" x14ac:dyDescent="0.25">
      <c r="A6" t="s">
        <v>19</v>
      </c>
      <c r="B6" s="3">
        <v>8694</v>
      </c>
      <c r="C6" s="3">
        <v>9235</v>
      </c>
      <c r="D6" s="24">
        <v>106.22268230963883</v>
      </c>
    </row>
    <row r="8" spans="1:4" x14ac:dyDescent="0.25">
      <c r="A8" t="s">
        <v>51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F852C-43DD-46C2-A025-50DE08CDAB7D}">
  <dimension ref="A1:D13"/>
  <sheetViews>
    <sheetView workbookViewId="0"/>
  </sheetViews>
  <sheetFormatPr defaultRowHeight="15" x14ac:dyDescent="0.25"/>
  <cols>
    <col min="1" max="1" width="58.140625" customWidth="1"/>
    <col min="2" max="2" width="21.140625" customWidth="1"/>
    <col min="3" max="3" width="37.28515625" customWidth="1"/>
    <col min="4" max="4" width="28.28515625" customWidth="1"/>
  </cols>
  <sheetData>
    <row r="1" spans="1:4" x14ac:dyDescent="0.25">
      <c r="A1" s="5" t="s">
        <v>45</v>
      </c>
    </row>
    <row r="3" spans="1:4" ht="30" x14ac:dyDescent="0.25">
      <c r="A3" s="1" t="s">
        <v>44</v>
      </c>
      <c r="B3" t="s">
        <v>24</v>
      </c>
      <c r="C3" t="s">
        <v>25</v>
      </c>
      <c r="D3" t="s">
        <v>23</v>
      </c>
    </row>
    <row r="4" spans="1:4" x14ac:dyDescent="0.25">
      <c r="A4" t="s">
        <v>34</v>
      </c>
      <c r="B4" s="3">
        <v>1210</v>
      </c>
      <c r="C4" s="3">
        <v>1123</v>
      </c>
      <c r="D4" s="24">
        <v>92.809917355371894</v>
      </c>
    </row>
    <row r="5" spans="1:4" x14ac:dyDescent="0.25">
      <c r="A5" t="s">
        <v>35</v>
      </c>
      <c r="B5" s="3">
        <v>2201</v>
      </c>
      <c r="C5" s="3">
        <v>2203</v>
      </c>
      <c r="D5" s="24">
        <v>100.09086778736938</v>
      </c>
    </row>
    <row r="6" spans="1:4" x14ac:dyDescent="0.25">
      <c r="A6" t="s">
        <v>36</v>
      </c>
      <c r="B6" s="3">
        <v>1254</v>
      </c>
      <c r="C6" s="3">
        <v>1293</v>
      </c>
      <c r="D6" s="24">
        <v>103.11004784688996</v>
      </c>
    </row>
    <row r="7" spans="1:4" x14ac:dyDescent="0.25">
      <c r="A7" t="s">
        <v>37</v>
      </c>
      <c r="B7" s="3">
        <v>5663</v>
      </c>
      <c r="C7" s="3">
        <v>5877</v>
      </c>
      <c r="D7" s="24">
        <v>103.77891576902702</v>
      </c>
    </row>
    <row r="8" spans="1:4" x14ac:dyDescent="0.25">
      <c r="A8" t="s">
        <v>38</v>
      </c>
      <c r="B8">
        <v>530</v>
      </c>
      <c r="C8">
        <v>555</v>
      </c>
      <c r="D8" s="24">
        <v>104.71698113207547</v>
      </c>
    </row>
    <row r="9" spans="1:4" x14ac:dyDescent="0.25">
      <c r="A9" t="s">
        <v>39</v>
      </c>
      <c r="B9" s="3">
        <v>1295</v>
      </c>
      <c r="C9" s="3">
        <v>1424</v>
      </c>
      <c r="D9" s="24">
        <v>109.96138996138995</v>
      </c>
    </row>
    <row r="10" spans="1:4" x14ac:dyDescent="0.25">
      <c r="A10" t="s">
        <v>40</v>
      </c>
      <c r="B10" s="3">
        <v>1665</v>
      </c>
      <c r="C10" s="3">
        <v>1733</v>
      </c>
      <c r="D10" s="24">
        <v>104.08408408408408</v>
      </c>
    </row>
    <row r="11" spans="1:4" x14ac:dyDescent="0.25">
      <c r="A11" t="s">
        <v>41</v>
      </c>
      <c r="B11" s="3">
        <v>1726</v>
      </c>
      <c r="C11" s="3">
        <v>1854</v>
      </c>
      <c r="D11" s="24">
        <v>107.41599073001159</v>
      </c>
    </row>
    <row r="12" spans="1:4" x14ac:dyDescent="0.25">
      <c r="B12" s="3"/>
      <c r="C12" s="3"/>
    </row>
    <row r="13" spans="1:4" x14ac:dyDescent="0.25">
      <c r="A13" t="s">
        <v>51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Liczba szkół</vt:lpstr>
      <vt:lpstr>Liczba uczniów</vt:lpstr>
      <vt:lpstr>Absolwenci szkół</vt:lpstr>
      <vt:lpstr>Liczba szkół wyższych</vt:lpstr>
      <vt:lpstr>Liczba studentów</vt:lpstr>
      <vt:lpstr>Liczba studentów wg kierunku</vt:lpstr>
      <vt:lpstr>Absolwenci szkół wyższych</vt:lpstr>
      <vt:lpstr>Absolwenci wg kierunku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Zuzanna Łapińska</dc:creator>
  <cp:lastModifiedBy>Zuzanna Łapińska</cp:lastModifiedBy>
  <dcterms:created xsi:type="dcterms:W3CDTF">2026-01-12T11:42:34Z</dcterms:created>
  <dcterms:modified xsi:type="dcterms:W3CDTF">2026-06-24T08:53:23Z</dcterms:modified>
</cp:coreProperties>
</file>