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przy\Desktop\ASIA\BADAM.POZNAN.PL\biuletyny\rynek pracy\2020\"/>
    </mc:Choice>
  </mc:AlternateContent>
  <bookViews>
    <workbookView xWindow="0" yWindow="0" windowWidth="17610" windowHeight="12330" activeTab="1"/>
  </bookViews>
  <sheets>
    <sheet name="Pracujący" sheetId="2" r:id="rId1"/>
    <sheet name="Bezrobotni" sheetId="6" r:id="rId2"/>
    <sheet name="Wynagrodzenia" sheetId="7" r:id="rId3"/>
    <sheet name="Wiek produkcyjny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8" i="4" l="1"/>
  <c r="J38" i="4"/>
  <c r="I38" i="4"/>
  <c r="H38" i="4"/>
  <c r="G38" i="4"/>
  <c r="F38" i="4"/>
  <c r="E38" i="4"/>
  <c r="G44" i="4"/>
  <c r="G43" i="4"/>
  <c r="G42" i="4"/>
  <c r="G41" i="4"/>
  <c r="G40" i="4"/>
  <c r="G39" i="4"/>
  <c r="G37" i="4"/>
  <c r="G36" i="4"/>
  <c r="G35" i="4"/>
  <c r="G34" i="4"/>
  <c r="G33" i="4"/>
  <c r="G32" i="4"/>
  <c r="G23" i="4"/>
  <c r="G16" i="4" s="1"/>
  <c r="G22" i="4"/>
  <c r="G21" i="4"/>
  <c r="G20" i="4"/>
  <c r="G19" i="4"/>
  <c r="G18" i="4"/>
  <c r="G29" i="4"/>
  <c r="G28" i="4"/>
  <c r="G27" i="4"/>
  <c r="G26" i="4"/>
  <c r="G25" i="4"/>
  <c r="K16" i="4"/>
  <c r="J16" i="4"/>
  <c r="I16" i="4"/>
  <c r="H16" i="4"/>
  <c r="F16" i="4"/>
  <c r="E16" i="4"/>
  <c r="G15" i="4"/>
  <c r="G14" i="4"/>
  <c r="G13" i="4"/>
  <c r="G12" i="4"/>
  <c r="G11" i="4"/>
  <c r="G8" i="4"/>
  <c r="G7" i="4"/>
  <c r="G6" i="4"/>
  <c r="G5" i="4"/>
  <c r="G4" i="4"/>
  <c r="F99" i="2"/>
  <c r="E99" i="2"/>
  <c r="F36" i="2"/>
  <c r="F35" i="2"/>
  <c r="E96" i="2" l="1"/>
  <c r="E97" i="2"/>
  <c r="E98" i="2"/>
  <c r="D98" i="2"/>
  <c r="F17" i="4"/>
  <c r="G17" i="4"/>
  <c r="H17" i="4"/>
  <c r="I17" i="4"/>
  <c r="J17" i="4"/>
  <c r="K17" i="4"/>
  <c r="E17" i="4"/>
  <c r="F15" i="2" l="1"/>
  <c r="F98" i="2" s="1"/>
  <c r="E94" i="2" l="1"/>
  <c r="E95" i="2"/>
  <c r="D94" i="2"/>
  <c r="D95" i="2"/>
  <c r="D96" i="2"/>
  <c r="D97" i="2"/>
  <c r="F9" i="2"/>
  <c r="F10" i="2"/>
  <c r="F11" i="2"/>
  <c r="F12" i="2"/>
  <c r="F13" i="2"/>
  <c r="F14" i="2"/>
  <c r="F18" i="2"/>
  <c r="F19" i="2"/>
  <c r="F20" i="2"/>
  <c r="F21" i="2"/>
  <c r="F22" i="2"/>
  <c r="F23" i="2"/>
  <c r="F24" i="2"/>
  <c r="F28" i="2"/>
  <c r="F29" i="2"/>
  <c r="F30" i="2"/>
  <c r="F31" i="2"/>
  <c r="F32" i="2"/>
  <c r="F33" i="2"/>
  <c r="F34" i="2"/>
  <c r="F8" i="2"/>
  <c r="F95" i="2" l="1"/>
  <c r="F94" i="2"/>
  <c r="F97" i="2"/>
  <c r="F96" i="2"/>
</calcChain>
</file>

<file path=xl/sharedStrings.xml><?xml version="1.0" encoding="utf-8"?>
<sst xmlns="http://schemas.openxmlformats.org/spreadsheetml/2006/main" count="207" uniqueCount="55">
  <si>
    <t>ogółem</t>
  </si>
  <si>
    <t>mężczyźni</t>
  </si>
  <si>
    <t>kobiety</t>
  </si>
  <si>
    <t>2010</t>
  </si>
  <si>
    <t>2011</t>
  </si>
  <si>
    <t>2012</t>
  </si>
  <si>
    <t>2013</t>
  </si>
  <si>
    <t>2014</t>
  </si>
  <si>
    <t>2015</t>
  </si>
  <si>
    <t>2016</t>
  </si>
  <si>
    <t>2017</t>
  </si>
  <si>
    <t>Powiat poznański</t>
  </si>
  <si>
    <t>Poznań</t>
  </si>
  <si>
    <t>Aglomeracja Poznańska (suma)</t>
  </si>
  <si>
    <t>źródło: GUS</t>
  </si>
  <si>
    <t>Aglomeracja poznańska (suma)</t>
  </si>
  <si>
    <t>Warszawa</t>
  </si>
  <si>
    <t>Kraków</t>
  </si>
  <si>
    <t>Łódź</t>
  </si>
  <si>
    <t>Wrocław</t>
  </si>
  <si>
    <t>w wieku produkcyjnym</t>
  </si>
  <si>
    <t>Liczba pracujących*</t>
  </si>
  <si>
    <t>Pracujący na 1000 mieszkańców*</t>
  </si>
  <si>
    <t>Liczba pracujących na 1000 osób w wieku produkcyjnym*</t>
  </si>
  <si>
    <t>* Bez pracujących w jednostkach budżetowych działających w zakresie obrony narodowej i bezpieczeństwa publicznego, osób pracujących w gospodarstwach indywidualnych w rolnictwie, duchownych oraz pracujących w organizacjach, fundacjach i związkach;  bez podmiotów gospodarczych o liczbie pracujących do 9 osób (mikroprzedsiębiorstwa)</t>
  </si>
  <si>
    <t>aglomeracja</t>
  </si>
  <si>
    <t>Bezrobotni wg wieku (w %)</t>
  </si>
  <si>
    <t>do 24 lat</t>
  </si>
  <si>
    <t>25-34 lat</t>
  </si>
  <si>
    <t>35 do 44 lat</t>
  </si>
  <si>
    <t>45 do 54 lat</t>
  </si>
  <si>
    <t>55 do 59 lat</t>
  </si>
  <si>
    <t>60 do 64 lat</t>
  </si>
  <si>
    <t>Bezrobotni wg wykształcenia (w %)</t>
  </si>
  <si>
    <t>wyższe</t>
  </si>
  <si>
    <t>policealne i średnie zawodowe</t>
  </si>
  <si>
    <t>średnie ogólnokształcące</t>
  </si>
  <si>
    <t>zasadnicze zawodowe</t>
  </si>
  <si>
    <t>gimnazjalne i poniżej</t>
  </si>
  <si>
    <t>Wskaźnik bezrobocia w największych miastach</t>
  </si>
  <si>
    <t>Przeciętne miesięczne wynagrodzenie brutto w Poznaniu</t>
  </si>
  <si>
    <t>Przeciętne miesięczne wynagrodzenie brutto w sektorze przedsiębiorstw</t>
  </si>
  <si>
    <t>I-XII 2018</t>
  </si>
  <si>
    <t>Gdańsk</t>
  </si>
  <si>
    <t>2018</t>
  </si>
  <si>
    <t>Liczba mieszkańców a liczba mieszkańców w wieku produkcyjnym</t>
  </si>
  <si>
    <t xml:space="preserve">Aglomeracja poznańska </t>
  </si>
  <si>
    <t>Liczba pracujących na 1000 mieszkańców w największych miastach w 2019 r.*</t>
  </si>
  <si>
    <t>Liczba bezrobotnych do VI 2020</t>
  </si>
  <si>
    <t>VI 2020</t>
  </si>
  <si>
    <t>I-XII 2017</t>
  </si>
  <si>
    <t>I-XII2019</t>
  </si>
  <si>
    <t>252 736 osób</t>
  </si>
  <si>
    <t>pracowało w sektorze przedsiębiorstw w firmach zatrudniających powyżej 9 osób w Poznaniu w 2019 roku. To o 6 660 więcej niż rok wcześniej.</t>
  </si>
  <si>
    <t>Na 1000 mieszkańców Poznania przypadało 473 pracujących i 9 osób bezrobotnych.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</si>
</sst>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zł&quot;"/>
  </numFmts>
  <fonts count="36">
    <font>
      <sz val="11"/>
      <name val="Calibri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20"/>
      <name val="Open Sans"/>
      <family val="2"/>
    </font>
    <font>
      <sz val="10"/>
      <name val="Open Sans"/>
      <family val="2"/>
    </font>
    <font>
      <sz val="10"/>
      <color rgb="FF000000"/>
      <name val="Open Sans"/>
      <family val="2"/>
    </font>
    <font>
      <b/>
      <sz val="11"/>
      <name val="Open Sans"/>
      <family val="2"/>
    </font>
    <font>
      <sz val="8"/>
      <name val="Open Sans"/>
      <family val="2"/>
    </font>
    <font>
      <b/>
      <sz val="10"/>
      <color rgb="FF000000"/>
      <name val="Open Sans"/>
      <family val="2"/>
    </font>
    <font>
      <sz val="11"/>
      <color rgb="FF000000"/>
      <name val="Open Sans"/>
      <family val="2"/>
    </font>
    <font>
      <b/>
      <sz val="10"/>
      <name val="Open Sans"/>
      <family val="2"/>
    </font>
    <font>
      <b/>
      <sz val="20"/>
      <name val="Open Sans"/>
      <family val="2"/>
    </font>
    <font>
      <b/>
      <sz val="20"/>
      <color theme="1"/>
      <name val="Open Sans"/>
      <family val="2"/>
    </font>
    <font>
      <sz val="10"/>
      <color theme="0"/>
      <name val="Open Sans"/>
      <family val="2"/>
    </font>
    <font>
      <sz val="11"/>
      <color theme="0"/>
      <name val="Open Sans"/>
      <family val="2"/>
    </font>
    <font>
      <b/>
      <sz val="10"/>
      <name val="Open Sans"/>
      <family val="2"/>
      <charset val="238"/>
    </font>
    <font>
      <sz val="10"/>
      <name val="Open Sans"/>
      <family val="2"/>
    </font>
    <font>
      <sz val="10"/>
      <color theme="1"/>
      <name val="Open Sans"/>
      <family val="2"/>
    </font>
    <font>
      <b/>
      <sz val="20"/>
      <color rgb="FF000000"/>
      <name val="Open Sans"/>
      <family val="2"/>
    </font>
    <font>
      <sz val="12"/>
      <color theme="1"/>
      <name val="Open Sans"/>
      <family val="2"/>
    </font>
    <font>
      <b/>
      <sz val="11"/>
      <color theme="1"/>
      <name val="Open Sans"/>
      <family val="2"/>
    </font>
    <font>
      <b/>
      <sz val="10"/>
      <color theme="1"/>
      <name val="Open Sans"/>
      <family val="2"/>
    </font>
    <font>
      <b/>
      <sz val="20"/>
      <color rgb="FF000000"/>
      <name val="Helvetica"/>
      <family val="2"/>
    </font>
    <font>
      <sz val="20"/>
      <color theme="1"/>
      <name val="Calibri"/>
      <family val="2"/>
      <charset val="238"/>
      <scheme val="minor"/>
    </font>
    <font>
      <sz val="20"/>
      <color theme="1"/>
      <name val="Open Sans"/>
      <family val="2"/>
    </font>
    <font>
      <b/>
      <sz val="12"/>
      <color theme="1"/>
      <name val="Calibri"/>
      <family val="2"/>
      <scheme val="minor"/>
    </font>
    <font>
      <sz val="10"/>
      <color indexed="8"/>
      <name val="Open Sans"/>
      <family val="2"/>
    </font>
    <font>
      <sz val="11"/>
      <color theme="1"/>
      <name val="Open Sans"/>
      <family val="2"/>
    </font>
    <font>
      <sz val="8"/>
      <name val="Calibri"/>
      <family val="2"/>
    </font>
    <font>
      <sz val="10"/>
      <name val="Open Sans"/>
      <family val="2"/>
    </font>
    <font>
      <b/>
      <sz val="10"/>
      <name val="Open Sans"/>
      <family val="2"/>
    </font>
    <font>
      <sz val="10"/>
      <name val="Open Sans"/>
      <charset val="238"/>
    </font>
    <font>
      <b/>
      <sz val="10"/>
      <name val="Open Sans"/>
      <charset val="238"/>
    </font>
    <font>
      <sz val="10"/>
      <color theme="1"/>
      <name val="Open Sans"/>
      <charset val="238"/>
    </font>
    <font>
      <sz val="10"/>
      <color rgb="FFFF0000"/>
      <name val="Open Sans"/>
      <family val="2"/>
    </font>
    <font>
      <b/>
      <sz val="1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1">
      <alignment horizontal="left" vertical="center" wrapText="1"/>
    </xf>
    <xf numFmtId="0" fontId="1" fillId="0" borderId="0"/>
  </cellStyleXfs>
  <cellXfs count="180">
    <xf numFmtId="0" fontId="0" fillId="0" borderId="0" xfId="0"/>
    <xf numFmtId="0" fontId="0" fillId="3" borderId="0" xfId="0" applyFill="1"/>
    <xf numFmtId="3" fontId="0" fillId="3" borderId="0" xfId="0" applyNumberFormat="1" applyFont="1" applyFill="1"/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5" borderId="0" xfId="0" applyFont="1" applyFill="1"/>
    <xf numFmtId="3" fontId="4" fillId="3" borderId="2" xfId="0" applyNumberFormat="1" applyFont="1" applyFill="1" applyBorder="1" applyAlignment="1">
      <alignment horizontal="left" vertical="center"/>
    </xf>
    <xf numFmtId="0" fontId="7" fillId="3" borderId="0" xfId="0" applyFont="1" applyFill="1"/>
    <xf numFmtId="0" fontId="8" fillId="4" borderId="4" xfId="1" applyNumberFormat="1" applyFont="1" applyFill="1" applyBorder="1" applyAlignment="1">
      <alignment horizontal="left" vertical="center" wrapText="1"/>
    </xf>
    <xf numFmtId="0" fontId="8" fillId="4" borderId="2" xfId="1" applyNumberFormat="1" applyFont="1" applyFill="1" applyBorder="1" applyAlignment="1">
      <alignment horizontal="left" vertical="center" wrapText="1"/>
    </xf>
    <xf numFmtId="0" fontId="3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vertical="center"/>
    </xf>
    <xf numFmtId="0" fontId="8" fillId="4" borderId="8" xfId="1" applyNumberFormat="1" applyFont="1" applyFill="1" applyBorder="1" applyAlignment="1">
      <alignment horizontal="left" vertical="center" wrapText="1"/>
    </xf>
    <xf numFmtId="0" fontId="8" fillId="4" borderId="9" xfId="1" applyNumberFormat="1" applyFont="1" applyFill="1" applyBorder="1" applyAlignment="1">
      <alignment horizontal="left" vertical="center" wrapText="1"/>
    </xf>
    <xf numFmtId="3" fontId="4" fillId="3" borderId="4" xfId="0" applyNumberFormat="1" applyFont="1" applyFill="1" applyBorder="1" applyAlignment="1">
      <alignment horizontal="left" vertical="center"/>
    </xf>
    <xf numFmtId="0" fontId="8" fillId="4" borderId="11" xfId="1" applyNumberFormat="1" applyFont="1" applyFill="1" applyBorder="1" applyAlignment="1">
      <alignment horizontal="left" vertical="center" wrapText="1"/>
    </xf>
    <xf numFmtId="0" fontId="8" fillId="4" borderId="13" xfId="1" applyNumberFormat="1" applyFont="1" applyFill="1" applyBorder="1" applyAlignment="1">
      <alignment horizontal="left" vertical="center" wrapText="1"/>
    </xf>
    <xf numFmtId="3" fontId="10" fillId="3" borderId="14" xfId="0" applyNumberFormat="1" applyFont="1" applyFill="1" applyBorder="1" applyAlignment="1">
      <alignment horizontal="left" vertical="center"/>
    </xf>
    <xf numFmtId="0" fontId="8" fillId="4" borderId="16" xfId="1" applyNumberFormat="1" applyFont="1" applyFill="1" applyBorder="1" applyAlignment="1">
      <alignment horizontal="left" vertical="center" wrapText="1"/>
    </xf>
    <xf numFmtId="3" fontId="4" fillId="3" borderId="17" xfId="0" applyNumberFormat="1" applyFont="1" applyFill="1" applyBorder="1" applyAlignment="1">
      <alignment horizontal="left" vertical="center"/>
    </xf>
    <xf numFmtId="3" fontId="4" fillId="0" borderId="2" xfId="0" applyNumberFormat="1" applyFont="1" applyBorder="1"/>
    <xf numFmtId="3" fontId="10" fillId="0" borderId="2" xfId="0" applyNumberFormat="1" applyFont="1" applyBorder="1"/>
    <xf numFmtId="0" fontId="10" fillId="4" borderId="2" xfId="0" applyFont="1" applyFill="1" applyBorder="1"/>
    <xf numFmtId="0" fontId="4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left" vertical="center"/>
    </xf>
    <xf numFmtId="0" fontId="14" fillId="3" borderId="0" xfId="1" applyNumberFormat="1" applyFont="1" applyFill="1" applyBorder="1" applyAlignment="1">
      <alignment vertical="center" wrapText="1"/>
    </xf>
    <xf numFmtId="0" fontId="14" fillId="3" borderId="0" xfId="0" applyFont="1" applyFill="1" applyBorder="1"/>
    <xf numFmtId="3" fontId="4" fillId="0" borderId="2" xfId="0" applyNumberFormat="1" applyFont="1" applyBorder="1" applyAlignment="1">
      <alignment horizontal="left" vertical="center"/>
    </xf>
    <xf numFmtId="0" fontId="9" fillId="0" borderId="0" xfId="1" applyNumberFormat="1" applyFont="1" applyFill="1" applyBorder="1" applyAlignment="1">
      <alignment wrapText="1"/>
    </xf>
    <xf numFmtId="0" fontId="6" fillId="4" borderId="18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8" fillId="4" borderId="4" xfId="1" applyNumberFormat="1" applyFont="1" applyFill="1" applyBorder="1" applyAlignment="1">
      <alignment horizontal="left" vertical="center" wrapText="1"/>
    </xf>
    <xf numFmtId="0" fontId="8" fillId="4" borderId="14" xfId="1" applyNumberFormat="1" applyFont="1" applyFill="1" applyBorder="1" applyAlignment="1">
      <alignment horizontal="left" vertical="center" wrapText="1"/>
    </xf>
    <xf numFmtId="0" fontId="8" fillId="4" borderId="18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/>
    <xf numFmtId="3" fontId="10" fillId="3" borderId="18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/>
    <xf numFmtId="3" fontId="10" fillId="3" borderId="2" xfId="0" applyNumberFormat="1" applyFont="1" applyFill="1" applyBorder="1" applyAlignment="1">
      <alignment horizontal="left" vertical="center"/>
    </xf>
    <xf numFmtId="0" fontId="8" fillId="4" borderId="9" xfId="1" applyNumberFormat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/>
    </xf>
    <xf numFmtId="0" fontId="8" fillId="4" borderId="23" xfId="1" applyNumberFormat="1" applyFont="1" applyFill="1" applyBorder="1" applyAlignment="1">
      <alignment horizontal="left" vertical="center" wrapText="1"/>
    </xf>
    <xf numFmtId="3" fontId="16" fillId="3" borderId="18" xfId="0" applyNumberFormat="1" applyFont="1" applyFill="1" applyBorder="1" applyAlignment="1">
      <alignment horizontal="left" vertical="center"/>
    </xf>
    <xf numFmtId="3" fontId="16" fillId="3" borderId="2" xfId="0" applyNumberFormat="1" applyFont="1" applyFill="1" applyBorder="1" applyAlignment="1">
      <alignment horizontal="left" vertical="center"/>
    </xf>
    <xf numFmtId="0" fontId="8" fillId="4" borderId="2" xfId="1" applyNumberFormat="1" applyFont="1" applyFill="1" applyBorder="1" applyAlignment="1">
      <alignment horizontal="left" vertical="center" wrapText="1"/>
    </xf>
    <xf numFmtId="4" fontId="0" fillId="3" borderId="0" xfId="0" applyNumberFormat="1" applyFont="1" applyFill="1"/>
    <xf numFmtId="0" fontId="0" fillId="3" borderId="0" xfId="0" applyFill="1" applyBorder="1"/>
    <xf numFmtId="4" fontId="0" fillId="3" borderId="0" xfId="0" applyNumberFormat="1" applyFill="1" applyBorder="1"/>
    <xf numFmtId="3" fontId="0" fillId="3" borderId="0" xfId="0" applyNumberFormat="1" applyFont="1" applyFill="1" applyBorder="1"/>
    <xf numFmtId="4" fontId="0" fillId="3" borderId="0" xfId="0" applyNumberFormat="1" applyFont="1" applyFill="1" applyBorder="1"/>
    <xf numFmtId="4" fontId="10" fillId="3" borderId="0" xfId="0" applyNumberFormat="1" applyFont="1" applyFill="1" applyBorder="1" applyAlignment="1">
      <alignment horizontal="left" vertical="center"/>
    </xf>
    <xf numFmtId="3" fontId="17" fillId="3" borderId="0" xfId="0" applyNumberFormat="1" applyFont="1" applyFill="1" applyBorder="1" applyAlignment="1">
      <alignment horizontal="left" vertical="center"/>
    </xf>
    <xf numFmtId="0" fontId="8" fillId="4" borderId="2" xfId="1" applyNumberFormat="1" applyFont="1" applyFill="1" applyBorder="1" applyAlignment="1">
      <alignment horizontal="left" vertical="center" wrapText="1"/>
    </xf>
    <xf numFmtId="0" fontId="12" fillId="3" borderId="0" xfId="0" applyFont="1" applyFill="1" applyAlignment="1">
      <alignment vertical="center"/>
    </xf>
    <xf numFmtId="0" fontId="18" fillId="3" borderId="0" xfId="2" applyFont="1" applyFill="1" applyAlignment="1">
      <alignment horizontal="left" vertical="center"/>
    </xf>
    <xf numFmtId="0" fontId="19" fillId="3" borderId="0" xfId="2" applyFont="1" applyFill="1" applyAlignment="1">
      <alignment horizontal="left" vertical="center"/>
    </xf>
    <xf numFmtId="0" fontId="17" fillId="3" borderId="0" xfId="2" applyFont="1" applyFill="1" applyAlignment="1">
      <alignment horizontal="left"/>
    </xf>
    <xf numFmtId="0" fontId="20" fillId="4" borderId="2" xfId="2" applyFont="1" applyFill="1" applyBorder="1" applyAlignment="1">
      <alignment horizontal="left"/>
    </xf>
    <xf numFmtId="0" fontId="19" fillId="3" borderId="0" xfId="2" applyFont="1" applyFill="1" applyAlignment="1">
      <alignment horizontal="left"/>
    </xf>
    <xf numFmtId="0" fontId="21" fillId="4" borderId="2" xfId="2" applyFont="1" applyFill="1" applyBorder="1" applyAlignment="1">
      <alignment horizontal="left" vertical="center"/>
    </xf>
    <xf numFmtId="3" fontId="17" fillId="3" borderId="2" xfId="2" applyNumberFormat="1" applyFont="1" applyFill="1" applyBorder="1" applyAlignment="1">
      <alignment horizontal="left" vertical="center"/>
    </xf>
    <xf numFmtId="3" fontId="19" fillId="3" borderId="0" xfId="2" applyNumberFormat="1" applyFont="1" applyFill="1" applyAlignment="1">
      <alignment horizontal="left" vertical="center"/>
    </xf>
    <xf numFmtId="17" fontId="21" fillId="4" borderId="2" xfId="2" applyNumberFormat="1" applyFont="1" applyFill="1" applyBorder="1" applyAlignment="1">
      <alignment horizontal="left" vertical="center"/>
    </xf>
    <xf numFmtId="3" fontId="21" fillId="3" borderId="2" xfId="2" applyNumberFormat="1" applyFont="1" applyFill="1" applyBorder="1" applyAlignment="1">
      <alignment horizontal="left" vertical="center"/>
    </xf>
    <xf numFmtId="0" fontId="7" fillId="3" borderId="0" xfId="2" applyFont="1" applyFill="1"/>
    <xf numFmtId="0" fontId="4" fillId="3" borderId="0" xfId="2" applyFont="1" applyFill="1"/>
    <xf numFmtId="0" fontId="4" fillId="5" borderId="0" xfId="2" applyFont="1" applyFill="1"/>
    <xf numFmtId="0" fontId="22" fillId="3" borderId="0" xfId="2" applyFont="1" applyFill="1" applyAlignment="1">
      <alignment vertical="center"/>
    </xf>
    <xf numFmtId="0" fontId="23" fillId="3" borderId="0" xfId="2" applyFont="1" applyFill="1"/>
    <xf numFmtId="0" fontId="24" fillId="3" borderId="0" xfId="2" applyFont="1" applyFill="1" applyAlignment="1">
      <alignment horizontal="left" vertical="center"/>
    </xf>
    <xf numFmtId="0" fontId="25" fillId="3" borderId="0" xfId="2" applyFont="1" applyFill="1"/>
    <xf numFmtId="0" fontId="20" fillId="4" borderId="2" xfId="2" applyFont="1" applyFill="1" applyBorder="1"/>
    <xf numFmtId="164" fontId="17" fillId="3" borderId="2" xfId="2" applyNumberFormat="1" applyFont="1" applyFill="1" applyBorder="1" applyAlignment="1">
      <alignment horizontal="left" vertical="center"/>
    </xf>
    <xf numFmtId="0" fontId="21" fillId="4" borderId="2" xfId="2" quotePrefix="1" applyFont="1" applyFill="1" applyBorder="1" applyAlignment="1">
      <alignment horizontal="left" vertical="center"/>
    </xf>
    <xf numFmtId="164" fontId="17" fillId="0" borderId="2" xfId="2" applyNumberFormat="1" applyFont="1" applyBorder="1" applyAlignment="1">
      <alignment horizontal="left" vertical="center"/>
    </xf>
    <xf numFmtId="0" fontId="17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left" vertical="center"/>
    </xf>
    <xf numFmtId="0" fontId="10" fillId="4" borderId="2" xfId="2" applyFont="1" applyFill="1" applyBorder="1" applyAlignment="1">
      <alignment horizontal="left" vertical="center"/>
    </xf>
    <xf numFmtId="164" fontId="26" fillId="3" borderId="2" xfId="2" applyNumberFormat="1" applyFont="1" applyFill="1" applyBorder="1" applyAlignment="1">
      <alignment horizontal="left" vertical="center"/>
    </xf>
    <xf numFmtId="0" fontId="27" fillId="3" borderId="0" xfId="2" applyFont="1" applyFill="1" applyAlignment="1">
      <alignment horizontal="left"/>
    </xf>
    <xf numFmtId="0" fontId="9" fillId="3" borderId="0" xfId="1" applyFont="1" applyFill="1" applyBorder="1" applyAlignment="1">
      <alignment horizontal="left" wrapText="1"/>
    </xf>
    <xf numFmtId="0" fontId="8" fillId="4" borderId="2" xfId="1" applyFont="1" applyFill="1" applyBorder="1">
      <alignment horizontal="left" vertical="center" wrapText="1"/>
    </xf>
    <xf numFmtId="165" fontId="17" fillId="3" borderId="2" xfId="2" applyNumberFormat="1" applyFont="1" applyFill="1" applyBorder="1" applyAlignment="1">
      <alignment horizontal="left" vertical="center"/>
    </xf>
    <xf numFmtId="4" fontId="17" fillId="3" borderId="0" xfId="2" applyNumberFormat="1" applyFont="1" applyFill="1" applyAlignment="1">
      <alignment horizontal="left" vertical="center"/>
    </xf>
    <xf numFmtId="165" fontId="17" fillId="0" borderId="2" xfId="2" applyNumberFormat="1" applyFont="1" applyBorder="1" applyAlignment="1">
      <alignment horizontal="left" vertical="center"/>
    </xf>
    <xf numFmtId="0" fontId="8" fillId="3" borderId="2" xfId="1" applyFont="1" applyFill="1" applyBorder="1" applyAlignment="1">
      <alignment horizontal="center" wrapText="1"/>
    </xf>
    <xf numFmtId="0" fontId="17" fillId="4" borderId="2" xfId="2" applyFont="1" applyFill="1" applyBorder="1" applyAlignment="1">
      <alignment horizontal="left" vertical="center"/>
    </xf>
    <xf numFmtId="165" fontId="4" fillId="3" borderId="2" xfId="2" applyNumberFormat="1" applyFont="1" applyFill="1" applyBorder="1" applyAlignment="1">
      <alignment horizontal="center" vertical="center"/>
    </xf>
    <xf numFmtId="2" fontId="17" fillId="3" borderId="0" xfId="2" applyNumberFormat="1" applyFont="1" applyFill="1" applyAlignment="1">
      <alignment horizontal="left" vertical="center"/>
    </xf>
    <xf numFmtId="165" fontId="10" fillId="3" borderId="2" xfId="2" applyNumberFormat="1" applyFont="1" applyFill="1" applyBorder="1" applyAlignment="1">
      <alignment horizontal="center" vertical="center"/>
    </xf>
    <xf numFmtId="17" fontId="21" fillId="4" borderId="18" xfId="2" applyNumberFormat="1" applyFont="1" applyFill="1" applyBorder="1" applyAlignment="1">
      <alignment horizontal="left" vertical="center"/>
    </xf>
    <xf numFmtId="17" fontId="21" fillId="4" borderId="20" xfId="2" applyNumberFormat="1" applyFont="1" applyFill="1" applyBorder="1" applyAlignment="1">
      <alignment horizontal="left" vertical="center"/>
    </xf>
    <xf numFmtId="0" fontId="8" fillId="4" borderId="25" xfId="1" applyNumberFormat="1" applyFont="1" applyFill="1" applyBorder="1" applyAlignment="1">
      <alignment horizontal="left" vertical="center" wrapText="1"/>
    </xf>
    <xf numFmtId="0" fontId="8" fillId="4" borderId="2" xfId="1" applyNumberFormat="1" applyFont="1" applyFill="1" applyBorder="1" applyAlignment="1">
      <alignment horizontal="left" vertical="center" wrapText="1"/>
    </xf>
    <xf numFmtId="0" fontId="8" fillId="4" borderId="18" xfId="1" applyNumberFormat="1" applyFont="1" applyFill="1" applyBorder="1" applyAlignment="1">
      <alignment horizontal="left" vertical="center" wrapText="1"/>
    </xf>
    <xf numFmtId="164" fontId="4" fillId="3" borderId="0" xfId="0" applyNumberFormat="1" applyFont="1" applyFill="1"/>
    <xf numFmtId="3" fontId="4" fillId="0" borderId="2" xfId="0" applyNumberFormat="1" applyFont="1" applyFill="1" applyBorder="1" applyAlignment="1">
      <alignment horizontal="left" vertical="center"/>
    </xf>
    <xf numFmtId="3" fontId="16" fillId="0" borderId="18" xfId="0" applyNumberFormat="1" applyFont="1" applyFill="1" applyBorder="1" applyAlignment="1">
      <alignment horizontal="left" vertical="center"/>
    </xf>
    <xf numFmtId="3" fontId="10" fillId="0" borderId="14" xfId="0" applyNumberFormat="1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left" vertical="center"/>
    </xf>
    <xf numFmtId="3" fontId="16" fillId="0" borderId="2" xfId="0" applyNumberFormat="1" applyFont="1" applyFill="1" applyBorder="1" applyAlignment="1">
      <alignment horizontal="left" vertical="center"/>
    </xf>
    <xf numFmtId="3" fontId="10" fillId="0" borderId="2" xfId="0" applyNumberFormat="1" applyFont="1" applyFill="1" applyBorder="1" applyAlignment="1">
      <alignment horizontal="left" vertical="center"/>
    </xf>
    <xf numFmtId="0" fontId="4" fillId="0" borderId="0" xfId="0" applyFont="1" applyFill="1"/>
    <xf numFmtId="3" fontId="4" fillId="0" borderId="18" xfId="0" applyNumberFormat="1" applyFont="1" applyFill="1" applyBorder="1" applyAlignment="1">
      <alignment horizontal="left" vertical="center"/>
    </xf>
    <xf numFmtId="3" fontId="29" fillId="0" borderId="2" xfId="0" applyNumberFormat="1" applyFont="1" applyFill="1" applyBorder="1" applyAlignment="1">
      <alignment horizontal="left" vertical="center"/>
    </xf>
    <xf numFmtId="3" fontId="17" fillId="0" borderId="2" xfId="2" applyNumberFormat="1" applyFont="1" applyFill="1" applyBorder="1" applyAlignment="1">
      <alignment horizontal="left" vertical="center"/>
    </xf>
    <xf numFmtId="3" fontId="17" fillId="0" borderId="20" xfId="2" applyNumberFormat="1" applyFont="1" applyFill="1" applyBorder="1" applyAlignment="1">
      <alignment horizontal="left" vertical="center"/>
    </xf>
    <xf numFmtId="3" fontId="17" fillId="0" borderId="18" xfId="2" applyNumberFormat="1" applyFont="1" applyFill="1" applyBorder="1" applyAlignment="1">
      <alignment horizontal="left" vertical="center"/>
    </xf>
    <xf numFmtId="3" fontId="30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4" borderId="2" xfId="1" applyNumberFormat="1" applyFont="1" applyFill="1" applyBorder="1" applyAlignment="1">
      <alignment horizontal="left" vertical="center" wrapText="1"/>
    </xf>
    <xf numFmtId="0" fontId="8" fillId="4" borderId="18" xfId="1" applyNumberFormat="1" applyFont="1" applyFill="1" applyBorder="1" applyAlignment="1">
      <alignment horizontal="left" vertical="center" wrapText="1"/>
    </xf>
    <xf numFmtId="0" fontId="8" fillId="4" borderId="14" xfId="1" applyNumberFormat="1" applyFont="1" applyFill="1" applyBorder="1" applyAlignment="1">
      <alignment horizontal="left" vertical="center" wrapText="1"/>
    </xf>
    <xf numFmtId="0" fontId="8" fillId="4" borderId="2" xfId="1" applyNumberFormat="1" applyFont="1" applyFill="1" applyBorder="1" applyAlignment="1">
      <alignment horizontal="left" vertical="center" wrapText="1"/>
    </xf>
    <xf numFmtId="0" fontId="8" fillId="4" borderId="18" xfId="1" applyNumberFormat="1" applyFont="1" applyFill="1" applyBorder="1" applyAlignment="1">
      <alignment horizontal="left" vertical="center" wrapText="1"/>
    </xf>
    <xf numFmtId="0" fontId="8" fillId="4" borderId="19" xfId="1" applyNumberFormat="1" applyFont="1" applyFill="1" applyBorder="1" applyAlignment="1">
      <alignment horizontal="left" vertical="center" wrapText="1"/>
    </xf>
    <xf numFmtId="3" fontId="4" fillId="3" borderId="18" xfId="0" applyNumberFormat="1" applyFont="1" applyFill="1" applyBorder="1" applyAlignment="1">
      <alignment horizontal="left" vertical="center"/>
    </xf>
    <xf numFmtId="3" fontId="31" fillId="3" borderId="2" xfId="0" applyNumberFormat="1" applyFont="1" applyFill="1" applyBorder="1" applyAlignment="1">
      <alignment horizontal="left" vertical="center"/>
    </xf>
    <xf numFmtId="3" fontId="31" fillId="0" borderId="18" xfId="0" applyNumberFormat="1" applyFont="1" applyFill="1" applyBorder="1" applyAlignment="1">
      <alignment horizontal="left" vertical="center"/>
    </xf>
    <xf numFmtId="3" fontId="31" fillId="0" borderId="2" xfId="0" applyNumberFormat="1" applyFont="1" applyFill="1" applyBorder="1" applyAlignment="1">
      <alignment horizontal="left" vertical="center"/>
    </xf>
    <xf numFmtId="3" fontId="32" fillId="0" borderId="2" xfId="0" applyNumberFormat="1" applyFont="1" applyBorder="1" applyAlignment="1">
      <alignment horizontal="left" vertical="center"/>
    </xf>
    <xf numFmtId="3" fontId="31" fillId="0" borderId="18" xfId="0" applyNumberFormat="1" applyFont="1" applyBorder="1" applyAlignment="1">
      <alignment horizontal="left" vertical="center"/>
    </xf>
    <xf numFmtId="3" fontId="29" fillId="0" borderId="18" xfId="0" applyNumberFormat="1" applyFont="1" applyFill="1" applyBorder="1" applyAlignment="1">
      <alignment horizontal="left" vertical="center"/>
    </xf>
    <xf numFmtId="3" fontId="33" fillId="3" borderId="2" xfId="2" applyNumberFormat="1" applyFont="1" applyFill="1" applyBorder="1" applyAlignment="1">
      <alignment horizontal="left" vertical="center"/>
    </xf>
    <xf numFmtId="164" fontId="17" fillId="0" borderId="2" xfId="2" applyNumberFormat="1" applyFont="1" applyFill="1" applyBorder="1" applyAlignment="1">
      <alignment horizontal="left" vertical="center"/>
    </xf>
    <xf numFmtId="0" fontId="19" fillId="0" borderId="0" xfId="2" applyFont="1" applyFill="1" applyAlignment="1">
      <alignment horizontal="left" vertical="center"/>
    </xf>
    <xf numFmtId="0" fontId="17" fillId="0" borderId="0" xfId="2" applyFont="1" applyFill="1" applyAlignment="1">
      <alignment horizontal="left" vertical="center"/>
    </xf>
    <xf numFmtId="0" fontId="6" fillId="0" borderId="2" xfId="2" applyFont="1" applyFill="1" applyBorder="1" applyAlignment="1">
      <alignment horizontal="left"/>
    </xf>
    <xf numFmtId="164" fontId="26" fillId="0" borderId="2" xfId="2" applyNumberFormat="1" applyFont="1" applyFill="1" applyBorder="1" applyAlignment="1">
      <alignment horizontal="left" vertical="center"/>
    </xf>
    <xf numFmtId="0" fontId="19" fillId="5" borderId="0" xfId="2" applyFont="1" applyFill="1" applyAlignment="1">
      <alignment horizontal="left" vertical="center"/>
    </xf>
    <xf numFmtId="0" fontId="4" fillId="0" borderId="0" xfId="2" applyFont="1" applyFill="1" applyAlignment="1">
      <alignment horizontal="left"/>
    </xf>
    <xf numFmtId="0" fontId="4" fillId="5" borderId="0" xfId="2" applyFont="1" applyFill="1" applyAlignment="1">
      <alignment horizontal="left"/>
    </xf>
    <xf numFmtId="0" fontId="23" fillId="0" borderId="0" xfId="2" applyFont="1" applyFill="1" applyAlignment="1">
      <alignment horizontal="left"/>
    </xf>
    <xf numFmtId="0" fontId="20" fillId="0" borderId="18" xfId="2" applyFont="1" applyFill="1" applyBorder="1" applyAlignment="1">
      <alignment horizontal="left"/>
    </xf>
    <xf numFmtId="0" fontId="20" fillId="0" borderId="2" xfId="2" applyFont="1" applyFill="1" applyBorder="1" applyAlignment="1">
      <alignment horizontal="left"/>
    </xf>
    <xf numFmtId="0" fontId="4" fillId="5" borderId="0" xfId="2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13" fillId="0" borderId="0" xfId="0" applyFont="1" applyFill="1" applyBorder="1"/>
    <xf numFmtId="0" fontId="14" fillId="0" borderId="0" xfId="0" applyFont="1" applyFill="1" applyBorder="1"/>
    <xf numFmtId="0" fontId="8" fillId="4" borderId="26" xfId="1" applyNumberFormat="1" applyFont="1" applyFill="1" applyBorder="1" applyAlignment="1">
      <alignment horizontal="left" vertical="center" wrapText="1"/>
    </xf>
    <xf numFmtId="3" fontId="31" fillId="0" borderId="26" xfId="0" applyNumberFormat="1" applyFont="1" applyFill="1" applyBorder="1" applyAlignment="1">
      <alignment horizontal="left" vertical="center"/>
    </xf>
    <xf numFmtId="3" fontId="10" fillId="0" borderId="19" xfId="0" applyNumberFormat="1" applyFont="1" applyFill="1" applyBorder="1" applyAlignment="1">
      <alignment horizontal="left" vertical="center"/>
    </xf>
    <xf numFmtId="0" fontId="34" fillId="5" borderId="0" xfId="0" applyFont="1" applyFill="1"/>
    <xf numFmtId="0" fontId="8" fillId="3" borderId="6" xfId="1" applyNumberFormat="1" applyFont="1" applyFill="1" applyBorder="1" applyAlignment="1">
      <alignment horizontal="left" wrapText="1"/>
    </xf>
    <xf numFmtId="0" fontId="8" fillId="3" borderId="5" xfId="1" applyNumberFormat="1" applyFont="1" applyFill="1" applyBorder="1" applyAlignment="1">
      <alignment horizontal="left" wrapText="1"/>
    </xf>
    <xf numFmtId="0" fontId="8" fillId="4" borderId="2" xfId="1" applyNumberFormat="1" applyFont="1" applyFill="1" applyBorder="1" applyAlignment="1">
      <alignment horizontal="left" vertical="center" wrapText="1"/>
    </xf>
    <xf numFmtId="0" fontId="8" fillId="4" borderId="18" xfId="1" applyNumberFormat="1" applyFont="1" applyFill="1" applyBorder="1" applyAlignment="1">
      <alignment horizontal="left" vertical="center" wrapText="1"/>
    </xf>
    <xf numFmtId="0" fontId="8" fillId="4" borderId="14" xfId="1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 wrapText="1"/>
    </xf>
    <xf numFmtId="0" fontId="10" fillId="4" borderId="2" xfId="0" applyFont="1" applyFill="1" applyBorder="1" applyAlignment="1">
      <alignment horizontal="left" vertical="center"/>
    </xf>
    <xf numFmtId="0" fontId="8" fillId="4" borderId="10" xfId="1" applyNumberFormat="1" applyFont="1" applyFill="1" applyBorder="1" applyAlignment="1">
      <alignment horizontal="left" vertical="center" wrapText="1"/>
    </xf>
    <xf numFmtId="0" fontId="8" fillId="4" borderId="1" xfId="1" applyNumberFormat="1" applyFont="1" applyFill="1" applyBorder="1" applyAlignment="1">
      <alignment horizontal="left" vertical="center" wrapText="1"/>
    </xf>
    <xf numFmtId="0" fontId="8" fillId="4" borderId="22" xfId="1" applyNumberFormat="1" applyFont="1" applyFill="1" applyBorder="1" applyAlignment="1">
      <alignment horizontal="left" vertical="center" wrapText="1"/>
    </xf>
    <xf numFmtId="0" fontId="8" fillId="4" borderId="12" xfId="1" applyNumberFormat="1" applyFont="1" applyFill="1" applyBorder="1" applyAlignment="1">
      <alignment horizontal="left" vertical="center" wrapText="1"/>
    </xf>
    <xf numFmtId="0" fontId="8" fillId="4" borderId="15" xfId="1" applyNumberFormat="1" applyFont="1" applyFill="1" applyBorder="1" applyAlignment="1">
      <alignment horizontal="left" vertical="center" wrapText="1"/>
    </xf>
    <xf numFmtId="0" fontId="8" fillId="4" borderId="7" xfId="1" applyNumberFormat="1" applyFont="1" applyFill="1" applyBorder="1" applyAlignment="1">
      <alignment horizontal="left" vertical="center" wrapText="1"/>
    </xf>
    <xf numFmtId="0" fontId="5" fillId="3" borderId="6" xfId="1" applyNumberFormat="1" applyFont="1" applyFill="1" applyBorder="1" applyAlignment="1">
      <alignment horizontal="left" wrapText="1"/>
    </xf>
    <xf numFmtId="0" fontId="8" fillId="4" borderId="24" xfId="1" applyNumberFormat="1" applyFont="1" applyFill="1" applyBorder="1" applyAlignment="1">
      <alignment horizontal="left" vertical="center" wrapText="1"/>
    </xf>
    <xf numFmtId="0" fontId="8" fillId="4" borderId="21" xfId="1" applyNumberFormat="1" applyFont="1" applyFill="1" applyBorder="1" applyAlignment="1">
      <alignment horizontal="left" vertical="center" wrapText="1"/>
    </xf>
    <xf numFmtId="0" fontId="8" fillId="4" borderId="17" xfId="1" applyNumberFormat="1" applyFont="1" applyFill="1" applyBorder="1" applyAlignment="1">
      <alignment horizontal="left" vertical="center" wrapText="1"/>
    </xf>
    <xf numFmtId="0" fontId="8" fillId="4" borderId="4" xfId="1" applyNumberFormat="1" applyFont="1" applyFill="1" applyBorder="1" applyAlignment="1">
      <alignment horizontal="left" vertical="center" wrapText="1"/>
    </xf>
    <xf numFmtId="0" fontId="9" fillId="3" borderId="6" xfId="1" applyNumberFormat="1" applyFont="1" applyFill="1" applyBorder="1" applyAlignment="1">
      <alignment horizontal="left" wrapText="1"/>
    </xf>
    <xf numFmtId="0" fontId="8" fillId="4" borderId="20" xfId="1" applyNumberFormat="1" applyFont="1" applyFill="1" applyBorder="1" applyAlignment="1">
      <alignment horizontal="left" vertical="center" wrapText="1"/>
    </xf>
    <xf numFmtId="0" fontId="8" fillId="4" borderId="19" xfId="1" applyNumberFormat="1" applyFont="1" applyFill="1" applyBorder="1" applyAlignment="1">
      <alignment horizontal="left" vertical="center" wrapText="1"/>
    </xf>
    <xf numFmtId="0" fontId="18" fillId="0" borderId="0" xfId="2" applyFont="1" applyFill="1" applyAlignment="1">
      <alignment horizontal="left" vertical="center"/>
    </xf>
    <xf numFmtId="165" fontId="33" fillId="3" borderId="2" xfId="2" applyNumberFormat="1" applyFont="1" applyFill="1" applyBorder="1" applyAlignment="1">
      <alignment horizontal="left" vertical="center"/>
    </xf>
    <xf numFmtId="0" fontId="32" fillId="4" borderId="2" xfId="1" applyFont="1" applyFill="1" applyBorder="1">
      <alignment horizontal="left" vertical="center" wrapText="1"/>
    </xf>
    <xf numFmtId="0" fontId="32" fillId="3" borderId="2" xfId="2" applyFont="1" applyFill="1" applyBorder="1" applyAlignment="1">
      <alignment horizontal="center"/>
    </xf>
    <xf numFmtId="0" fontId="35" fillId="0" borderId="0" xfId="0" applyFont="1" applyAlignment="1">
      <alignment vertical="center"/>
    </xf>
  </cellXfs>
  <cellStyles count="3">
    <cellStyle name="Kolumna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image" Target="../media/image3.tif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image" Target="../media/image4.tif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660400</xdr:colOff>
      <xdr:row>76</xdr:row>
      <xdr:rowOff>88900</xdr:rowOff>
    </xdr:from>
    <xdr:ext cx="1697567" cy="239183"/>
    <xdr:pic>
      <xdr:nvPicPr>
        <xdr:cNvPr id="3" name="Obraz 2">
          <a:extLst>
            <a:ext uri="{FF2B5EF4-FFF2-40B4-BE49-F238E27FC236}">
              <a16:creationId xmlns:a16="http://schemas.microsoft.com/office/drawing/2014/main" id="{AD012F25-3F3F-124D-8449-44D75B096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5600" y="59563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635000</xdr:colOff>
      <xdr:row>88</xdr:row>
      <xdr:rowOff>38100</xdr:rowOff>
    </xdr:from>
    <xdr:ext cx="1697567" cy="239183"/>
    <xdr:pic>
      <xdr:nvPicPr>
        <xdr:cNvPr id="4" name="Obraz 3">
          <a:extLst>
            <a:ext uri="{FF2B5EF4-FFF2-40B4-BE49-F238E27FC236}">
              <a16:creationId xmlns:a16="http://schemas.microsoft.com/office/drawing/2014/main" id="{C777DC97-E995-2C46-A633-D9650789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1384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292100</xdr:colOff>
      <xdr:row>102</xdr:row>
      <xdr:rowOff>114300</xdr:rowOff>
    </xdr:from>
    <xdr:ext cx="1697567" cy="239183"/>
    <xdr:pic>
      <xdr:nvPicPr>
        <xdr:cNvPr id="7" name="Obraz 6">
          <a:extLst>
            <a:ext uri="{FF2B5EF4-FFF2-40B4-BE49-F238E27FC236}">
              <a16:creationId xmlns:a16="http://schemas.microsoft.com/office/drawing/2014/main" id="{93B1CACD-9314-0645-95D6-795FAD08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99200" y="209931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745434</xdr:colOff>
      <xdr:row>39</xdr:row>
      <xdr:rowOff>82825</xdr:rowOff>
    </xdr:from>
    <xdr:ext cx="1697567" cy="239183"/>
    <xdr:pic>
      <xdr:nvPicPr>
        <xdr:cNvPr id="6" name="Obraz 5">
          <a:extLst>
            <a:ext uri="{FF2B5EF4-FFF2-40B4-BE49-F238E27FC236}">
              <a16:creationId xmlns:a16="http://schemas.microsoft.com/office/drawing/2014/main" id="{270FDACD-8078-2547-9D46-A5DB8FC6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7825" y="686076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660400</xdr:colOff>
      <xdr:row>130</xdr:row>
      <xdr:rowOff>88900</xdr:rowOff>
    </xdr:from>
    <xdr:to>
      <xdr:col>7</xdr:col>
      <xdr:colOff>8467</xdr:colOff>
      <xdr:row>131</xdr:row>
      <xdr:rowOff>124883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963B12DC-FB0B-D745-ACA6-F30473E7F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5100" y="209804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35</xdr:row>
      <xdr:rowOff>142875</xdr:rowOff>
    </xdr:from>
    <xdr:to>
      <xdr:col>4</xdr:col>
      <xdr:colOff>3915</xdr:colOff>
      <xdr:row>36</xdr:row>
      <xdr:rowOff>140758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707F3B3-68EE-0941-B0ED-269E53816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400" y="5248275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609600</xdr:colOff>
      <xdr:row>48</xdr:row>
      <xdr:rowOff>114300</xdr:rowOff>
    </xdr:from>
    <xdr:ext cx="1697568" cy="239183"/>
    <xdr:pic>
      <xdr:nvPicPr>
        <xdr:cNvPr id="3" name="Obraz 2">
          <a:extLst>
            <a:ext uri="{FF2B5EF4-FFF2-40B4-BE49-F238E27FC236}">
              <a16:creationId xmlns:a16="http://schemas.microsoft.com/office/drawing/2014/main" id="{12C0717A-1893-0C44-A9D3-3EFB722F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8369300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609600</xdr:colOff>
      <xdr:row>60</xdr:row>
      <xdr:rowOff>114300</xdr:rowOff>
    </xdr:from>
    <xdr:ext cx="1697568" cy="239183"/>
    <xdr:pic>
      <xdr:nvPicPr>
        <xdr:cNvPr id="4" name="Obraz 3">
          <a:extLst>
            <a:ext uri="{FF2B5EF4-FFF2-40B4-BE49-F238E27FC236}">
              <a16:creationId xmlns:a16="http://schemas.microsoft.com/office/drawing/2014/main" id="{F9D706C9-102F-334B-A659-E7EF681A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96200" y="11315700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635000</xdr:colOff>
      <xdr:row>72</xdr:row>
      <xdr:rowOff>88900</xdr:rowOff>
    </xdr:from>
    <xdr:ext cx="1697568" cy="239183"/>
    <xdr:pic>
      <xdr:nvPicPr>
        <xdr:cNvPr id="5" name="Obraz 4">
          <a:extLst>
            <a:ext uri="{FF2B5EF4-FFF2-40B4-BE49-F238E27FC236}">
              <a16:creationId xmlns:a16="http://schemas.microsoft.com/office/drawing/2014/main" id="{0DC1D50D-9DA5-CE47-B2AF-D30760134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4236700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15</xdr:row>
      <xdr:rowOff>88900</xdr:rowOff>
    </xdr:from>
    <xdr:to>
      <xdr:col>3</xdr:col>
      <xdr:colOff>2118</xdr:colOff>
      <xdr:row>16</xdr:row>
      <xdr:rowOff>124883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B1255CB-3D48-4A48-A532-5E55DABC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3492500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200025</xdr:colOff>
      <xdr:row>28</xdr:row>
      <xdr:rowOff>31750</xdr:rowOff>
    </xdr:from>
    <xdr:ext cx="1697568" cy="239183"/>
    <xdr:pic>
      <xdr:nvPicPr>
        <xdr:cNvPr id="5" name="Obraz 4">
          <a:extLst>
            <a:ext uri="{FF2B5EF4-FFF2-40B4-BE49-F238E27FC236}">
              <a16:creationId xmlns:a16="http://schemas.microsoft.com/office/drawing/2014/main" id="{D55DEFEC-67C8-1E48-A375-5A91C4DD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6289675"/>
          <a:ext cx="1697568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596900</xdr:colOff>
      <xdr:row>47</xdr:row>
      <xdr:rowOff>76200</xdr:rowOff>
    </xdr:from>
    <xdr:ext cx="1697567" cy="239183"/>
    <xdr:pic>
      <xdr:nvPicPr>
        <xdr:cNvPr id="4" name="Obraz 3">
          <a:extLst>
            <a:ext uri="{FF2B5EF4-FFF2-40B4-BE49-F238E27FC236}">
              <a16:creationId xmlns:a16="http://schemas.microsoft.com/office/drawing/2014/main" id="{1B6248DA-B6A7-B145-A8AF-881B218A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2600" y="14566900"/>
          <a:ext cx="1697567" cy="2391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topLeftCell="A49" zoomScale="92" workbookViewId="0">
      <selection activeCell="D37" sqref="D37"/>
    </sheetView>
  </sheetViews>
  <sheetFormatPr defaultColWidth="8.85546875" defaultRowHeight="12.75"/>
  <cols>
    <col min="1" max="1" width="8.85546875" style="4"/>
    <col min="2" max="3" width="20.85546875" style="4" customWidth="1"/>
    <col min="4" max="5" width="30.85546875" style="4" customWidth="1"/>
    <col min="6" max="6" width="32.85546875" style="4" customWidth="1"/>
    <col min="7" max="9" width="30.85546875" style="4" customWidth="1"/>
    <col min="10" max="10" width="25.85546875" style="4" customWidth="1"/>
    <col min="11" max="16384" width="8.85546875" style="4"/>
  </cols>
  <sheetData>
    <row r="1" spans="1:10" s="46" customFormat="1" ht="23.25">
      <c r="A1" s="179" t="s">
        <v>52</v>
      </c>
    </row>
    <row r="2" spans="1:10" s="46" customFormat="1" ht="15">
      <c r="A2"/>
    </row>
    <row r="3" spans="1:10" s="46" customFormat="1" ht="15">
      <c r="A3" t="s">
        <v>53</v>
      </c>
    </row>
    <row r="4" spans="1:10" s="46" customFormat="1" ht="15">
      <c r="A4" t="s">
        <v>54</v>
      </c>
    </row>
    <row r="5" spans="1:10" s="46" customFormat="1"/>
    <row r="6" spans="1:10" ht="39.950000000000003" customHeight="1">
      <c r="B6" s="15" t="s">
        <v>21</v>
      </c>
    </row>
    <row r="7" spans="1:10" s="7" customFormat="1" ht="30.2" customHeight="1">
      <c r="B7" s="167"/>
      <c r="C7" s="167"/>
      <c r="D7" s="5" t="s">
        <v>12</v>
      </c>
      <c r="E7" s="6" t="s">
        <v>11</v>
      </c>
      <c r="F7" s="6" t="s">
        <v>13</v>
      </c>
      <c r="G7" s="1"/>
      <c r="H7" s="56"/>
      <c r="I7" s="55"/>
      <c r="J7" s="1"/>
    </row>
    <row r="8" spans="1:10" s="7" customFormat="1" ht="15.95" customHeight="1">
      <c r="B8" s="155" t="s">
        <v>0</v>
      </c>
      <c r="C8" s="12" t="s">
        <v>3</v>
      </c>
      <c r="D8" s="9">
        <v>227457</v>
      </c>
      <c r="E8" s="9">
        <v>94600</v>
      </c>
      <c r="F8" s="9">
        <f>SUM(D8:E8)</f>
        <v>322057</v>
      </c>
      <c r="G8" s="2"/>
      <c r="H8" s="58"/>
      <c r="I8" s="58"/>
      <c r="J8" s="2"/>
    </row>
    <row r="9" spans="1:10" s="7" customFormat="1" ht="15.95" customHeight="1">
      <c r="B9" s="155"/>
      <c r="C9" s="12" t="s">
        <v>4</v>
      </c>
      <c r="D9" s="9">
        <v>230218</v>
      </c>
      <c r="E9" s="9">
        <v>96690</v>
      </c>
      <c r="F9" s="9">
        <f t="shared" ref="F9:F36" si="0">SUM(D9:E9)</f>
        <v>326908</v>
      </c>
      <c r="G9" s="2"/>
      <c r="H9" s="59"/>
      <c r="I9" s="60"/>
      <c r="J9" s="2"/>
    </row>
    <row r="10" spans="1:10" s="7" customFormat="1" ht="15.95" customHeight="1">
      <c r="B10" s="155"/>
      <c r="C10" s="12" t="s">
        <v>5</v>
      </c>
      <c r="D10" s="9">
        <v>228790</v>
      </c>
      <c r="E10" s="9">
        <v>98559</v>
      </c>
      <c r="F10" s="9">
        <f t="shared" si="0"/>
        <v>327349</v>
      </c>
      <c r="G10" s="2"/>
      <c r="H10" s="58"/>
      <c r="I10" s="57"/>
      <c r="J10" s="2"/>
    </row>
    <row r="11" spans="1:10" s="7" customFormat="1" ht="15.95" customHeight="1">
      <c r="B11" s="155"/>
      <c r="C11" s="12" t="s">
        <v>6</v>
      </c>
      <c r="D11" s="9">
        <v>226951</v>
      </c>
      <c r="E11" s="9">
        <v>102227</v>
      </c>
      <c r="F11" s="9">
        <f t="shared" si="0"/>
        <v>329178</v>
      </c>
      <c r="G11" s="2"/>
      <c r="H11" s="54"/>
      <c r="I11" s="54"/>
      <c r="J11" s="2"/>
    </row>
    <row r="12" spans="1:10" s="7" customFormat="1" ht="15.95" customHeight="1">
      <c r="B12" s="155"/>
      <c r="C12" s="12" t="s">
        <v>7</v>
      </c>
      <c r="D12" s="9">
        <v>235611</v>
      </c>
      <c r="E12" s="9">
        <v>105785</v>
      </c>
      <c r="F12" s="9">
        <f t="shared" si="0"/>
        <v>341396</v>
      </c>
      <c r="G12" s="2"/>
      <c r="H12" s="2"/>
      <c r="I12" s="2"/>
      <c r="J12" s="2"/>
    </row>
    <row r="13" spans="1:10" s="7" customFormat="1" ht="15.95" customHeight="1">
      <c r="B13" s="155"/>
      <c r="C13" s="12" t="s">
        <v>8</v>
      </c>
      <c r="D13" s="9">
        <v>234666</v>
      </c>
      <c r="E13" s="9">
        <v>112068</v>
      </c>
      <c r="F13" s="9">
        <f t="shared" si="0"/>
        <v>346734</v>
      </c>
      <c r="G13" s="2"/>
      <c r="H13" s="2"/>
      <c r="I13" s="2"/>
      <c r="J13" s="2"/>
    </row>
    <row r="14" spans="1:10" s="7" customFormat="1" ht="15.95" customHeight="1">
      <c r="B14" s="155"/>
      <c r="C14" s="12" t="s">
        <v>9</v>
      </c>
      <c r="D14" s="9">
        <v>244068</v>
      </c>
      <c r="E14" s="9">
        <v>119726</v>
      </c>
      <c r="F14" s="9">
        <f t="shared" si="0"/>
        <v>363794</v>
      </c>
      <c r="G14" s="2"/>
      <c r="H14" s="2"/>
      <c r="I14" s="2"/>
      <c r="J14" s="2"/>
    </row>
    <row r="15" spans="1:10" s="7" customFormat="1" ht="15.95" customHeight="1">
      <c r="B15" s="156"/>
      <c r="C15" s="42" t="s">
        <v>10</v>
      </c>
      <c r="D15" s="51">
        <v>243854</v>
      </c>
      <c r="E15" s="51">
        <v>124806</v>
      </c>
      <c r="F15" s="51">
        <f t="shared" ref="F15" si="1">SUM(D15:E15)</f>
        <v>368660</v>
      </c>
      <c r="G15" s="2"/>
      <c r="H15" s="2"/>
      <c r="I15" s="2"/>
      <c r="J15" s="2"/>
    </row>
    <row r="16" spans="1:10" s="7" customFormat="1" ht="15.95" customHeight="1">
      <c r="B16" s="168"/>
      <c r="C16" s="121">
        <v>2018</v>
      </c>
      <c r="D16" s="51">
        <v>246076</v>
      </c>
      <c r="E16" s="51">
        <v>129365</v>
      </c>
      <c r="F16" s="51">
        <v>375441</v>
      </c>
      <c r="G16" s="2"/>
      <c r="H16" s="2"/>
      <c r="I16" s="2"/>
      <c r="J16" s="2"/>
    </row>
    <row r="17" spans="2:10" s="7" customFormat="1" ht="15.95" customHeight="1" thickBot="1">
      <c r="B17" s="169"/>
      <c r="C17" s="41">
        <v>2019</v>
      </c>
      <c r="D17" s="21">
        <v>252736</v>
      </c>
      <c r="E17" s="21">
        <v>132088</v>
      </c>
      <c r="F17" s="44">
        <v>384824</v>
      </c>
      <c r="G17" s="2"/>
      <c r="H17" s="2"/>
      <c r="I17" s="2"/>
      <c r="J17" s="2"/>
    </row>
    <row r="18" spans="2:10" s="7" customFormat="1" ht="15.95" customHeight="1">
      <c r="B18" s="170" t="s">
        <v>1</v>
      </c>
      <c r="C18" s="40" t="s">
        <v>3</v>
      </c>
      <c r="D18" s="18">
        <v>114805</v>
      </c>
      <c r="E18" s="18">
        <v>54850</v>
      </c>
      <c r="F18" s="23">
        <f t="shared" si="0"/>
        <v>169655</v>
      </c>
      <c r="G18" s="2"/>
      <c r="H18" s="2"/>
      <c r="I18" s="2"/>
      <c r="J18" s="2"/>
    </row>
    <row r="19" spans="2:10" s="7" customFormat="1" ht="15.95" customHeight="1">
      <c r="B19" s="155"/>
      <c r="C19" s="12" t="s">
        <v>4</v>
      </c>
      <c r="D19" s="9">
        <v>116558</v>
      </c>
      <c r="E19" s="9">
        <v>56418</v>
      </c>
      <c r="F19" s="9">
        <f t="shared" si="0"/>
        <v>172976</v>
      </c>
      <c r="G19" s="2"/>
      <c r="H19" s="2"/>
      <c r="I19" s="2"/>
      <c r="J19" s="2"/>
    </row>
    <row r="20" spans="2:10" s="7" customFormat="1" ht="15.95" customHeight="1">
      <c r="B20" s="155"/>
      <c r="C20" s="12" t="s">
        <v>5</v>
      </c>
      <c r="D20" s="9">
        <v>114345</v>
      </c>
      <c r="E20" s="9">
        <v>57118</v>
      </c>
      <c r="F20" s="9">
        <f t="shared" si="0"/>
        <v>171463</v>
      </c>
      <c r="G20" s="2"/>
      <c r="H20" s="2"/>
      <c r="I20" s="2"/>
      <c r="J20" s="2"/>
    </row>
    <row r="21" spans="2:10" s="7" customFormat="1" ht="15.95" customHeight="1">
      <c r="B21" s="155"/>
      <c r="C21" s="12" t="s">
        <v>6</v>
      </c>
      <c r="D21" s="9">
        <v>112082</v>
      </c>
      <c r="E21" s="9">
        <v>59143</v>
      </c>
      <c r="F21" s="9">
        <f t="shared" si="0"/>
        <v>171225</v>
      </c>
      <c r="G21" s="2"/>
      <c r="H21" s="2"/>
      <c r="I21" s="2"/>
      <c r="J21" s="2"/>
    </row>
    <row r="22" spans="2:10" s="7" customFormat="1" ht="15.95" customHeight="1">
      <c r="B22" s="155"/>
      <c r="C22" s="12" t="s">
        <v>7</v>
      </c>
      <c r="D22" s="9">
        <v>115412</v>
      </c>
      <c r="E22" s="9">
        <v>60528</v>
      </c>
      <c r="F22" s="9">
        <f t="shared" si="0"/>
        <v>175940</v>
      </c>
      <c r="G22" s="2"/>
      <c r="H22" s="2"/>
      <c r="I22" s="2"/>
      <c r="J22" s="2"/>
    </row>
    <row r="23" spans="2:10" s="7" customFormat="1" ht="15.95" customHeight="1">
      <c r="B23" s="155"/>
      <c r="C23" s="12" t="s">
        <v>8</v>
      </c>
      <c r="D23" s="9">
        <v>114413</v>
      </c>
      <c r="E23" s="9">
        <v>63924</v>
      </c>
      <c r="F23" s="9">
        <f t="shared" si="0"/>
        <v>178337</v>
      </c>
      <c r="G23" s="2"/>
      <c r="H23" s="2"/>
      <c r="I23" s="2"/>
      <c r="J23" s="2"/>
    </row>
    <row r="24" spans="2:10" s="7" customFormat="1" ht="15.95" customHeight="1">
      <c r="B24" s="155"/>
      <c r="C24" s="12" t="s">
        <v>9</v>
      </c>
      <c r="D24" s="9">
        <v>119225</v>
      </c>
      <c r="E24" s="9">
        <v>67913</v>
      </c>
      <c r="F24" s="9">
        <f t="shared" si="0"/>
        <v>187138</v>
      </c>
      <c r="G24" s="2"/>
      <c r="H24" s="2"/>
      <c r="I24" s="2"/>
      <c r="J24" s="2"/>
    </row>
    <row r="25" spans="2:10" s="7" customFormat="1" ht="15.95" customHeight="1">
      <c r="B25" s="156"/>
      <c r="C25" s="121" t="s">
        <v>10</v>
      </c>
      <c r="D25" s="126">
        <v>118278</v>
      </c>
      <c r="E25" s="126">
        <v>70475</v>
      </c>
      <c r="F25" s="126">
        <v>188753</v>
      </c>
      <c r="G25" s="2"/>
      <c r="H25" s="2"/>
      <c r="I25" s="2"/>
      <c r="J25" s="2"/>
    </row>
    <row r="26" spans="2:10" s="7" customFormat="1" ht="15.95" customHeight="1">
      <c r="B26" s="156"/>
      <c r="C26" s="42">
        <v>2018</v>
      </c>
      <c r="D26" s="51">
        <v>119171</v>
      </c>
      <c r="E26" s="51">
        <v>72977</v>
      </c>
      <c r="F26" s="51">
        <v>192148</v>
      </c>
      <c r="G26" s="2"/>
      <c r="H26" s="2"/>
      <c r="I26" s="2"/>
      <c r="J26" s="2"/>
    </row>
    <row r="27" spans="2:10" s="7" customFormat="1" ht="15.95" customHeight="1" thickBot="1">
      <c r="B27" s="157"/>
      <c r="C27" s="41">
        <v>2019</v>
      </c>
      <c r="D27" s="21">
        <v>121096</v>
      </c>
      <c r="E27" s="21">
        <v>74893</v>
      </c>
      <c r="F27" s="21">
        <v>195989</v>
      </c>
      <c r="G27" s="2"/>
      <c r="H27" s="2"/>
      <c r="I27" s="2"/>
      <c r="J27" s="2"/>
    </row>
    <row r="28" spans="2:10" s="7" customFormat="1" ht="15.95" customHeight="1">
      <c r="B28" s="171" t="s">
        <v>2</v>
      </c>
      <c r="C28" s="11" t="s">
        <v>3</v>
      </c>
      <c r="D28" s="18">
        <v>112652</v>
      </c>
      <c r="E28" s="18">
        <v>39750</v>
      </c>
      <c r="F28" s="18">
        <f t="shared" si="0"/>
        <v>152402</v>
      </c>
      <c r="G28" s="2"/>
      <c r="H28" s="2"/>
      <c r="I28" s="2"/>
      <c r="J28" s="2"/>
    </row>
    <row r="29" spans="2:10" s="7" customFormat="1" ht="15.95" customHeight="1">
      <c r="B29" s="155"/>
      <c r="C29" s="12" t="s">
        <v>4</v>
      </c>
      <c r="D29" s="9">
        <v>113660</v>
      </c>
      <c r="E29" s="9">
        <v>40272</v>
      </c>
      <c r="F29" s="9">
        <f t="shared" si="0"/>
        <v>153932</v>
      </c>
      <c r="G29" s="2"/>
      <c r="H29" s="2"/>
      <c r="I29" s="2"/>
      <c r="J29" s="2"/>
    </row>
    <row r="30" spans="2:10" s="7" customFormat="1" ht="15.95" customHeight="1">
      <c r="B30" s="155"/>
      <c r="C30" s="12" t="s">
        <v>5</v>
      </c>
      <c r="D30" s="9">
        <v>114445</v>
      </c>
      <c r="E30" s="9">
        <v>41441</v>
      </c>
      <c r="F30" s="9">
        <f t="shared" si="0"/>
        <v>155886</v>
      </c>
      <c r="G30" s="2"/>
      <c r="H30" s="2"/>
      <c r="I30" s="2"/>
      <c r="J30" s="2"/>
    </row>
    <row r="31" spans="2:10" s="7" customFormat="1" ht="15.95" customHeight="1">
      <c r="B31" s="155"/>
      <c r="C31" s="12" t="s">
        <v>6</v>
      </c>
      <c r="D31" s="9">
        <v>114869</v>
      </c>
      <c r="E31" s="9">
        <v>43084</v>
      </c>
      <c r="F31" s="9">
        <f t="shared" si="0"/>
        <v>157953</v>
      </c>
      <c r="G31" s="2"/>
      <c r="H31" s="2"/>
      <c r="I31" s="2"/>
      <c r="J31" s="2"/>
    </row>
    <row r="32" spans="2:10" s="7" customFormat="1" ht="15.95" customHeight="1">
      <c r="B32" s="155"/>
      <c r="C32" s="12" t="s">
        <v>7</v>
      </c>
      <c r="D32" s="9">
        <v>120199</v>
      </c>
      <c r="E32" s="9">
        <v>45257</v>
      </c>
      <c r="F32" s="9">
        <f t="shared" si="0"/>
        <v>165456</v>
      </c>
      <c r="G32" s="2"/>
      <c r="H32" s="2"/>
      <c r="I32" s="2"/>
      <c r="J32" s="2"/>
    </row>
    <row r="33" spans="2:10" s="7" customFormat="1" ht="15.95" customHeight="1">
      <c r="B33" s="155"/>
      <c r="C33" s="12" t="s">
        <v>8</v>
      </c>
      <c r="D33" s="9">
        <v>120253</v>
      </c>
      <c r="E33" s="9">
        <v>48144</v>
      </c>
      <c r="F33" s="9">
        <f t="shared" si="0"/>
        <v>168397</v>
      </c>
      <c r="G33" s="2"/>
      <c r="H33" s="2"/>
      <c r="I33" s="2"/>
      <c r="J33" s="2"/>
    </row>
    <row r="34" spans="2:10" s="7" customFormat="1" ht="15.95" customHeight="1">
      <c r="B34" s="155"/>
      <c r="C34" s="12" t="s">
        <v>9</v>
      </c>
      <c r="D34" s="9">
        <v>124843</v>
      </c>
      <c r="E34" s="9">
        <v>51813</v>
      </c>
      <c r="F34" s="9">
        <f t="shared" si="0"/>
        <v>176656</v>
      </c>
      <c r="G34" s="2"/>
      <c r="H34" s="2"/>
      <c r="I34" s="2"/>
      <c r="J34" s="2"/>
    </row>
    <row r="35" spans="2:10" s="7" customFormat="1" ht="15.95" customHeight="1">
      <c r="B35" s="155"/>
      <c r="C35" s="120" t="s">
        <v>10</v>
      </c>
      <c r="D35" s="52">
        <v>125576</v>
      </c>
      <c r="E35" s="52">
        <v>54331</v>
      </c>
      <c r="F35" s="52">
        <f t="shared" si="0"/>
        <v>179907</v>
      </c>
      <c r="G35" s="2"/>
      <c r="H35" s="2"/>
      <c r="I35" s="2"/>
      <c r="J35" s="2"/>
    </row>
    <row r="36" spans="2:10" s="7" customFormat="1" ht="15.95" customHeight="1">
      <c r="B36" s="155"/>
      <c r="C36" s="120">
        <v>2018</v>
      </c>
      <c r="D36" s="127">
        <v>126905</v>
      </c>
      <c r="E36" s="127">
        <v>56388</v>
      </c>
      <c r="F36" s="127">
        <f t="shared" si="0"/>
        <v>183293</v>
      </c>
      <c r="G36" s="2"/>
      <c r="H36" s="2"/>
      <c r="I36" s="2"/>
      <c r="J36" s="2"/>
    </row>
    <row r="37" spans="2:10" s="7" customFormat="1" ht="15.95" customHeight="1">
      <c r="B37" s="155"/>
      <c r="C37" s="12">
        <v>2019</v>
      </c>
      <c r="D37" s="47">
        <v>131640</v>
      </c>
      <c r="E37" s="47">
        <v>57195</v>
      </c>
      <c r="F37" s="47">
        <v>188835</v>
      </c>
      <c r="G37" s="2"/>
      <c r="H37" s="2"/>
      <c r="I37" s="2"/>
      <c r="J37" s="2"/>
    </row>
    <row r="38" spans="2:10">
      <c r="B38" s="10" t="s">
        <v>14</v>
      </c>
    </row>
    <row r="39" spans="2:10" ht="6" customHeight="1">
      <c r="B39" s="8"/>
      <c r="C39" s="8"/>
      <c r="D39" s="8"/>
      <c r="E39" s="8"/>
      <c r="F39" s="8"/>
    </row>
    <row r="43" spans="2:10" s="13" customFormat="1" ht="39.950000000000003" customHeight="1">
      <c r="B43" s="14" t="s">
        <v>22</v>
      </c>
    </row>
    <row r="44" spans="2:10" s="27" customFormat="1" ht="30.2" customHeight="1">
      <c r="B44" s="172"/>
      <c r="C44" s="172"/>
      <c r="D44" s="5" t="s">
        <v>12</v>
      </c>
      <c r="E44" s="5" t="s">
        <v>11</v>
      </c>
      <c r="F44" s="5" t="s">
        <v>46</v>
      </c>
    </row>
    <row r="45" spans="2:10">
      <c r="B45" s="161" t="s">
        <v>0</v>
      </c>
      <c r="C45" s="19" t="s">
        <v>3</v>
      </c>
      <c r="D45" s="105">
        <v>409</v>
      </c>
      <c r="E45" s="105">
        <v>286</v>
      </c>
      <c r="F45" s="105">
        <v>364</v>
      </c>
    </row>
    <row r="46" spans="2:10">
      <c r="B46" s="162"/>
      <c r="C46" s="17" t="s">
        <v>4</v>
      </c>
      <c r="D46" s="105">
        <v>416</v>
      </c>
      <c r="E46" s="105">
        <v>286</v>
      </c>
      <c r="F46" s="105">
        <v>367</v>
      </c>
    </row>
    <row r="47" spans="2:10">
      <c r="B47" s="162"/>
      <c r="C47" s="17" t="s">
        <v>5</v>
      </c>
      <c r="D47" s="105">
        <v>415</v>
      </c>
      <c r="E47" s="105">
        <v>286</v>
      </c>
      <c r="F47" s="105">
        <v>366</v>
      </c>
    </row>
    <row r="48" spans="2:10">
      <c r="B48" s="162"/>
      <c r="C48" s="17" t="s">
        <v>6</v>
      </c>
      <c r="D48" s="105">
        <v>414</v>
      </c>
      <c r="E48" s="105">
        <v>290</v>
      </c>
      <c r="F48" s="105">
        <v>366</v>
      </c>
    </row>
    <row r="49" spans="2:6">
      <c r="B49" s="162"/>
      <c r="C49" s="17" t="s">
        <v>7</v>
      </c>
      <c r="D49" s="105">
        <v>432</v>
      </c>
      <c r="E49" s="105">
        <v>295</v>
      </c>
      <c r="F49" s="105">
        <v>377</v>
      </c>
    </row>
    <row r="50" spans="2:6">
      <c r="B50" s="162"/>
      <c r="C50" s="17" t="s">
        <v>8</v>
      </c>
      <c r="D50" s="105">
        <v>433</v>
      </c>
      <c r="E50" s="105">
        <v>306</v>
      </c>
      <c r="F50" s="105">
        <v>382</v>
      </c>
    </row>
    <row r="51" spans="2:6">
      <c r="B51" s="162"/>
      <c r="C51" s="17" t="s">
        <v>9</v>
      </c>
      <c r="D51" s="105">
        <v>453</v>
      </c>
      <c r="E51" s="105">
        <v>314</v>
      </c>
      <c r="F51" s="105">
        <v>395</v>
      </c>
    </row>
    <row r="52" spans="2:6" s="46" customFormat="1">
      <c r="B52" s="163"/>
      <c r="C52" s="50">
        <v>2017</v>
      </c>
      <c r="D52" s="106">
        <v>453</v>
      </c>
      <c r="E52" s="106">
        <v>327</v>
      </c>
      <c r="F52" s="106">
        <v>401</v>
      </c>
    </row>
    <row r="53" spans="2:6" s="46" customFormat="1">
      <c r="B53" s="163"/>
      <c r="C53" s="50">
        <v>2018</v>
      </c>
      <c r="D53" s="106">
        <v>459</v>
      </c>
      <c r="E53" s="106">
        <v>331</v>
      </c>
      <c r="F53" s="106">
        <v>405</v>
      </c>
    </row>
    <row r="54" spans="2:6" ht="13.5" thickBot="1">
      <c r="B54" s="164"/>
      <c r="C54" s="20">
        <v>2019</v>
      </c>
      <c r="D54" s="107">
        <v>473</v>
      </c>
      <c r="E54" s="107">
        <v>330.82209621511151</v>
      </c>
      <c r="F54" s="107">
        <v>411.98537157735166</v>
      </c>
    </row>
    <row r="55" spans="2:6">
      <c r="B55" s="165" t="s">
        <v>1</v>
      </c>
      <c r="C55" s="22" t="s">
        <v>3</v>
      </c>
      <c r="D55" s="108">
        <v>444</v>
      </c>
      <c r="E55" s="108">
        <v>341</v>
      </c>
      <c r="F55" s="108">
        <v>404</v>
      </c>
    </row>
    <row r="56" spans="2:6">
      <c r="B56" s="162"/>
      <c r="C56" s="17" t="s">
        <v>4</v>
      </c>
      <c r="D56" s="105">
        <v>452</v>
      </c>
      <c r="E56" s="105">
        <v>343</v>
      </c>
      <c r="F56" s="105">
        <v>409</v>
      </c>
    </row>
    <row r="57" spans="2:6">
      <c r="B57" s="162"/>
      <c r="C57" s="17" t="s">
        <v>5</v>
      </c>
      <c r="D57" s="105">
        <v>446</v>
      </c>
      <c r="E57" s="105">
        <v>341</v>
      </c>
      <c r="F57" s="105">
        <v>404</v>
      </c>
    </row>
    <row r="58" spans="2:6">
      <c r="B58" s="162"/>
      <c r="C58" s="17" t="s">
        <v>6</v>
      </c>
      <c r="D58" s="105">
        <v>439</v>
      </c>
      <c r="E58" s="105">
        <v>345</v>
      </c>
      <c r="F58" s="105">
        <v>401</v>
      </c>
    </row>
    <row r="59" spans="2:6">
      <c r="B59" s="162"/>
      <c r="C59" s="17" t="s">
        <v>7</v>
      </c>
      <c r="D59" s="105">
        <v>454</v>
      </c>
      <c r="E59" s="105">
        <v>346</v>
      </c>
      <c r="F59" s="105">
        <v>410</v>
      </c>
    </row>
    <row r="60" spans="2:6">
      <c r="B60" s="162"/>
      <c r="C60" s="17" t="s">
        <v>8</v>
      </c>
      <c r="D60" s="105">
        <v>452</v>
      </c>
      <c r="E60" s="105">
        <v>358</v>
      </c>
      <c r="F60" s="105">
        <v>414</v>
      </c>
    </row>
    <row r="61" spans="2:6">
      <c r="B61" s="162"/>
      <c r="C61" s="17" t="s">
        <v>9</v>
      </c>
      <c r="D61" s="105">
        <v>473</v>
      </c>
      <c r="E61" s="105">
        <v>373</v>
      </c>
      <c r="F61" s="105">
        <v>431</v>
      </c>
    </row>
    <row r="62" spans="2:6" s="46" customFormat="1">
      <c r="B62" s="163"/>
      <c r="C62" s="50">
        <v>2017</v>
      </c>
      <c r="D62" s="128">
        <v>471</v>
      </c>
      <c r="E62" s="128">
        <v>379</v>
      </c>
      <c r="F62" s="128">
        <v>432</v>
      </c>
    </row>
    <row r="63" spans="2:6" s="46" customFormat="1">
      <c r="B63" s="163"/>
      <c r="C63" s="50">
        <v>2018</v>
      </c>
      <c r="D63" s="128">
        <v>476</v>
      </c>
      <c r="E63" s="128">
        <v>384</v>
      </c>
      <c r="F63" s="128">
        <v>436</v>
      </c>
    </row>
    <row r="64" spans="2:6" ht="13.5" thickBot="1">
      <c r="B64" s="164"/>
      <c r="C64" s="20">
        <v>2019</v>
      </c>
      <c r="D64" s="107">
        <v>485.16025641025647</v>
      </c>
      <c r="E64" s="107">
        <v>385.13318934485244</v>
      </c>
      <c r="F64" s="107">
        <v>441.35702382560925</v>
      </c>
    </row>
    <row r="65" spans="2:7">
      <c r="B65" s="166" t="s">
        <v>2</v>
      </c>
      <c r="C65" s="16" t="s">
        <v>3</v>
      </c>
      <c r="D65" s="109">
        <v>380</v>
      </c>
      <c r="E65" s="109">
        <v>235</v>
      </c>
      <c r="F65" s="109">
        <v>327.03590051715628</v>
      </c>
      <c r="G65" s="104"/>
    </row>
    <row r="66" spans="2:7">
      <c r="B66" s="162"/>
      <c r="C66" s="17" t="s">
        <v>4</v>
      </c>
      <c r="D66" s="105">
        <v>385</v>
      </c>
      <c r="E66" s="105">
        <v>232</v>
      </c>
      <c r="F66" s="105">
        <v>328.2279163885803</v>
      </c>
      <c r="G66" s="104"/>
    </row>
    <row r="67" spans="2:7">
      <c r="B67" s="162"/>
      <c r="C67" s="17" t="s">
        <v>5</v>
      </c>
      <c r="D67" s="105">
        <v>389</v>
      </c>
      <c r="E67" s="105">
        <v>234</v>
      </c>
      <c r="F67" s="105">
        <v>330.82907822189401</v>
      </c>
      <c r="G67" s="104"/>
    </row>
    <row r="68" spans="2:7">
      <c r="B68" s="162"/>
      <c r="C68" s="17" t="s">
        <v>6</v>
      </c>
      <c r="D68" s="105">
        <v>392</v>
      </c>
      <c r="E68" s="105">
        <v>238</v>
      </c>
      <c r="F68" s="105">
        <v>333.50717464929096</v>
      </c>
      <c r="G68" s="104"/>
    </row>
    <row r="69" spans="2:7">
      <c r="B69" s="162"/>
      <c r="C69" s="17" t="s">
        <v>7</v>
      </c>
      <c r="D69" s="105">
        <v>413</v>
      </c>
      <c r="E69" s="105">
        <v>246</v>
      </c>
      <c r="F69" s="105">
        <v>347.9211701671307</v>
      </c>
      <c r="G69" s="104"/>
    </row>
    <row r="70" spans="2:7">
      <c r="B70" s="162"/>
      <c r="C70" s="17" t="s">
        <v>8</v>
      </c>
      <c r="D70" s="105">
        <v>415</v>
      </c>
      <c r="E70" s="105">
        <v>257</v>
      </c>
      <c r="F70" s="105">
        <v>352.89149860014419</v>
      </c>
      <c r="G70" s="104"/>
    </row>
    <row r="71" spans="2:7">
      <c r="B71" s="162"/>
      <c r="C71" s="17" t="s">
        <v>9</v>
      </c>
      <c r="D71" s="105">
        <v>433</v>
      </c>
      <c r="E71" s="105">
        <v>271</v>
      </c>
      <c r="F71" s="105">
        <v>368.02643283771761</v>
      </c>
      <c r="G71" s="104"/>
    </row>
    <row r="72" spans="2:7" s="46" customFormat="1">
      <c r="B72" s="162"/>
      <c r="C72" s="48">
        <v>2017</v>
      </c>
      <c r="D72" s="110">
        <v>437</v>
      </c>
      <c r="E72" s="110">
        <v>278</v>
      </c>
      <c r="F72" s="105">
        <v>372.39730493371002</v>
      </c>
      <c r="G72" s="104"/>
    </row>
    <row r="73" spans="2:7" s="46" customFormat="1">
      <c r="B73" s="162"/>
      <c r="C73" s="48">
        <v>2018</v>
      </c>
      <c r="D73" s="129">
        <v>443</v>
      </c>
      <c r="E73" s="129">
        <v>282</v>
      </c>
      <c r="F73" s="129">
        <v>376.84058602696581</v>
      </c>
      <c r="G73" s="104"/>
    </row>
    <row r="74" spans="2:7">
      <c r="B74" s="162"/>
      <c r="C74" s="17">
        <v>2019</v>
      </c>
      <c r="D74" s="111">
        <v>461.57082748948108</v>
      </c>
      <c r="E74" s="111">
        <v>279.25609827549164</v>
      </c>
      <c r="F74" s="111">
        <v>385.36811343395664</v>
      </c>
      <c r="G74" s="104"/>
    </row>
    <row r="75" spans="2:7">
      <c r="B75" s="10" t="s">
        <v>14</v>
      </c>
      <c r="D75" s="112"/>
      <c r="E75" s="112"/>
      <c r="F75" s="112"/>
    </row>
    <row r="76" spans="2:7" ht="6" customHeight="1">
      <c r="B76" s="8"/>
      <c r="C76" s="8"/>
      <c r="D76" s="8"/>
      <c r="E76" s="8"/>
      <c r="F76" s="8"/>
    </row>
    <row r="80" spans="2:7" s="3" customFormat="1" ht="39.950000000000003" customHeight="1">
      <c r="B80" s="30" t="s">
        <v>47</v>
      </c>
      <c r="C80" s="31"/>
    </row>
    <row r="81" spans="2:10" s="45" customFormat="1" ht="39.950000000000003" customHeight="1">
      <c r="B81" s="62"/>
      <c r="D81" s="49">
        <v>2018</v>
      </c>
      <c r="E81" s="49">
        <v>2019</v>
      </c>
    </row>
    <row r="82" spans="2:10" ht="15.95" customHeight="1">
      <c r="B82" s="160" t="s">
        <v>0</v>
      </c>
      <c r="C82" s="26" t="s">
        <v>16</v>
      </c>
      <c r="D82" s="24">
        <v>536</v>
      </c>
      <c r="E82" s="24">
        <v>548.90880661193955</v>
      </c>
    </row>
    <row r="83" spans="2:10" ht="15.95" customHeight="1">
      <c r="B83" s="160"/>
      <c r="C83" s="26" t="s">
        <v>17</v>
      </c>
      <c r="D83" s="24">
        <v>461</v>
      </c>
      <c r="E83" s="24">
        <v>471.47221152611991</v>
      </c>
    </row>
    <row r="84" spans="2:10" ht="15.95" customHeight="1">
      <c r="B84" s="160"/>
      <c r="C84" s="26" t="s">
        <v>18</v>
      </c>
      <c r="D84" s="24">
        <v>369</v>
      </c>
      <c r="E84" s="24">
        <v>369.90145609648476</v>
      </c>
    </row>
    <row r="85" spans="2:10" ht="15.95" customHeight="1">
      <c r="B85" s="160"/>
      <c r="C85" s="26" t="s">
        <v>19</v>
      </c>
      <c r="D85" s="24">
        <v>438</v>
      </c>
      <c r="E85" s="24">
        <v>451.74366153367549</v>
      </c>
    </row>
    <row r="86" spans="2:10" ht="15.95" customHeight="1">
      <c r="B86" s="160"/>
      <c r="C86" s="26" t="s">
        <v>12</v>
      </c>
      <c r="D86" s="25">
        <v>458.72216360511374</v>
      </c>
      <c r="E86" s="25">
        <v>472.58040388930442</v>
      </c>
    </row>
    <row r="87" spans="2:10">
      <c r="B87" s="10" t="s">
        <v>14</v>
      </c>
    </row>
    <row r="88" spans="2:10" ht="6" customHeight="1">
      <c r="B88" s="8"/>
      <c r="C88" s="8"/>
      <c r="D88" s="8"/>
      <c r="E88" s="8"/>
    </row>
    <row r="92" spans="2:10" ht="39.950000000000003" customHeight="1">
      <c r="B92" s="14" t="s">
        <v>23</v>
      </c>
    </row>
    <row r="93" spans="2:10" s="27" customFormat="1" ht="30.2" customHeight="1">
      <c r="C93" s="37"/>
      <c r="D93" s="38" t="s">
        <v>12</v>
      </c>
      <c r="E93" s="38" t="s">
        <v>11</v>
      </c>
      <c r="F93" s="38" t="s">
        <v>46</v>
      </c>
      <c r="G93" s="38" t="s">
        <v>16</v>
      </c>
      <c r="H93" s="38" t="s">
        <v>17</v>
      </c>
      <c r="I93" s="38" t="s">
        <v>18</v>
      </c>
      <c r="J93" s="38" t="s">
        <v>19</v>
      </c>
    </row>
    <row r="94" spans="2:10" ht="15.95" customHeight="1">
      <c r="B94" s="155"/>
      <c r="C94" s="12" t="s">
        <v>6</v>
      </c>
      <c r="D94" s="36">
        <f>(D11/'Wiek produkcyjny'!E26)*1000</f>
        <v>668.15734233823127</v>
      </c>
      <c r="E94" s="36">
        <f>(E11/'Wiek produkcyjny'!F26)*1000</f>
        <v>445.38697478259354</v>
      </c>
      <c r="F94" s="36">
        <f>(F11/'Wiek produkcyjny'!G26)*1000</f>
        <v>578.3260803491271</v>
      </c>
      <c r="G94" s="105">
        <v>761.4475599948014</v>
      </c>
      <c r="H94" s="105">
        <v>619.95051872180295</v>
      </c>
      <c r="I94" s="105">
        <v>517.77576870040093</v>
      </c>
      <c r="J94" s="105">
        <v>598.77257557544851</v>
      </c>
    </row>
    <row r="95" spans="2:10" ht="15.95" customHeight="1">
      <c r="B95" s="155"/>
      <c r="C95" s="12" t="s">
        <v>7</v>
      </c>
      <c r="D95" s="36">
        <f>(D12/'Wiek produkcyjny'!E27)*1000</f>
        <v>708.17428209027901</v>
      </c>
      <c r="E95" s="36">
        <f>(E12/'Wiek produkcyjny'!F27)*1000</f>
        <v>456.57203035037594</v>
      </c>
      <c r="F95" s="36">
        <f>(F12/'Wiek produkcyjny'!G27)*1000</f>
        <v>604.88734859921044</v>
      </c>
      <c r="G95" s="105">
        <v>789.344240560034</v>
      </c>
      <c r="H95" s="105">
        <v>642.72556001865166</v>
      </c>
      <c r="I95" s="105">
        <v>540.13921113689094</v>
      </c>
      <c r="J95" s="105">
        <v>625.64891173795274</v>
      </c>
    </row>
    <row r="96" spans="2:10" ht="15.95" customHeight="1">
      <c r="B96" s="155"/>
      <c r="C96" s="12" t="s">
        <v>8</v>
      </c>
      <c r="D96" s="36">
        <f>(D13/'Wiek produkcyjny'!E28)*1000</f>
        <v>718.66597249869847</v>
      </c>
      <c r="E96" s="36">
        <f>(E13/'Wiek produkcyjny'!F28)*1000</f>
        <v>479.54812897152271</v>
      </c>
      <c r="F96" s="36">
        <f>(F13/'Wiek produkcyjny'!G28)*1000</f>
        <v>618.91918425632559</v>
      </c>
      <c r="G96" s="105">
        <v>810.5246161019345</v>
      </c>
      <c r="H96" s="105">
        <v>661.60812137117034</v>
      </c>
      <c r="I96" s="105">
        <v>547.78896818515307</v>
      </c>
      <c r="J96" s="105">
        <v>659.0413638548946</v>
      </c>
    </row>
    <row r="97" spans="2:11" ht="15.95" customHeight="1">
      <c r="B97" s="155"/>
      <c r="C97" s="12" t="s">
        <v>9</v>
      </c>
      <c r="D97" s="36">
        <f>(D14/'Wiek produkcyjny'!E29)*1000</f>
        <v>761.59153246315577</v>
      </c>
      <c r="E97" s="36">
        <f>(E14/'Wiek produkcyjny'!F29)*1000</f>
        <v>507.76753792585748</v>
      </c>
      <c r="F97" s="36">
        <f>(F14/'Wiek produkcyjny'!G29)*1000</f>
        <v>653.99992809118032</v>
      </c>
      <c r="G97" s="105">
        <v>864.29156823988808</v>
      </c>
      <c r="H97" s="105">
        <v>696.94943067577469</v>
      </c>
      <c r="I97" s="105">
        <v>569.72063009318833</v>
      </c>
      <c r="J97" s="105">
        <v>689.97110020142281</v>
      </c>
    </row>
    <row r="98" spans="2:11" ht="15.95" customHeight="1">
      <c r="B98" s="156"/>
      <c r="C98" s="42" t="s">
        <v>10</v>
      </c>
      <c r="D98" s="36">
        <f>(D15/'Wiek produkcyjny'!E30)*1000</f>
        <v>773.97014622193876</v>
      </c>
      <c r="E98" s="36">
        <f>(E15/'Wiek produkcyjny'!F30)*1000</f>
        <v>522.34726889964963</v>
      </c>
      <c r="F98" s="36">
        <f>(F15/'Wiek produkcyjny'!G30)*1000</f>
        <v>665.44886119544697</v>
      </c>
      <c r="G98" s="113">
        <v>907.0753160010097</v>
      </c>
      <c r="H98" s="113">
        <v>731.34589580537886</v>
      </c>
      <c r="I98" s="113">
        <v>608.18353843423392</v>
      </c>
      <c r="J98" s="113">
        <v>729.21350368298886</v>
      </c>
    </row>
    <row r="99" spans="2:11" s="46" customFormat="1" ht="15.95" customHeight="1">
      <c r="B99" s="156"/>
      <c r="C99" s="121">
        <v>2018</v>
      </c>
      <c r="D99" s="131">
        <v>781.02256965934441</v>
      </c>
      <c r="E99" s="131">
        <f>(E16/'Wiek produkcyjny'!F30)*1000</f>
        <v>541.42793167959212</v>
      </c>
      <c r="F99" s="131">
        <f>(F16/'Wiek produkcyjny'!G30)*1000</f>
        <v>677.68888920978623</v>
      </c>
      <c r="G99" s="131">
        <v>927.35733476834628</v>
      </c>
      <c r="H99" s="131">
        <v>772.76119971362857</v>
      </c>
      <c r="I99" s="131">
        <v>646.2726341312607</v>
      </c>
      <c r="J99" s="131">
        <v>740.34370963915762</v>
      </c>
    </row>
    <row r="100" spans="2:11" s="43" customFormat="1" ht="15.95" customHeight="1">
      <c r="B100" s="155"/>
      <c r="C100" s="120">
        <v>2019</v>
      </c>
      <c r="D100" s="130">
        <v>813.80207494799743</v>
      </c>
      <c r="E100" s="130">
        <v>545.05465484300919</v>
      </c>
      <c r="F100" s="130">
        <v>696.00886958063018</v>
      </c>
      <c r="G100" s="130">
        <v>958.41755421582195</v>
      </c>
      <c r="H100" s="130">
        <v>797.57334676648884</v>
      </c>
      <c r="I100" s="130">
        <v>656.13186503557256</v>
      </c>
      <c r="J100" s="130">
        <v>771.21583081506822</v>
      </c>
    </row>
    <row r="101" spans="2:11">
      <c r="B101" s="10" t="s">
        <v>14</v>
      </c>
      <c r="F101" s="28"/>
      <c r="G101" s="28"/>
      <c r="H101" s="28"/>
      <c r="I101" s="28"/>
      <c r="J101" s="28"/>
      <c r="K101" s="28"/>
    </row>
    <row r="102" spans="2:11" ht="6" customHeight="1">
      <c r="B102" s="8"/>
      <c r="C102" s="8"/>
      <c r="D102" s="8"/>
      <c r="E102" s="8"/>
      <c r="F102" s="29"/>
      <c r="G102" s="29"/>
      <c r="H102" s="29"/>
      <c r="I102" s="29"/>
      <c r="J102" s="29"/>
    </row>
    <row r="103" spans="2:11" ht="30.95" customHeight="1">
      <c r="F103" s="28"/>
      <c r="G103" s="28"/>
      <c r="H103" s="28"/>
      <c r="I103" s="28"/>
      <c r="J103" s="28"/>
    </row>
    <row r="106" spans="2:11" ht="26.25">
      <c r="B106" s="15" t="s">
        <v>21</v>
      </c>
      <c r="C106" s="46"/>
      <c r="D106" s="46"/>
      <c r="E106" s="46"/>
      <c r="F106" s="46"/>
      <c r="G106" s="46"/>
    </row>
    <row r="107" spans="2:11">
      <c r="B107" s="153"/>
      <c r="C107" s="154"/>
      <c r="D107" s="39" t="s">
        <v>16</v>
      </c>
      <c r="E107" s="39" t="s">
        <v>17</v>
      </c>
      <c r="F107" s="39" t="s">
        <v>18</v>
      </c>
      <c r="G107" s="39" t="s">
        <v>19</v>
      </c>
    </row>
    <row r="108" spans="2:11">
      <c r="B108" s="155"/>
      <c r="C108" s="53" t="s">
        <v>6</v>
      </c>
      <c r="D108" s="36">
        <v>808537</v>
      </c>
      <c r="E108" s="36">
        <v>298190</v>
      </c>
      <c r="F108" s="36">
        <v>226792</v>
      </c>
      <c r="G108" s="36">
        <v>240597</v>
      </c>
    </row>
    <row r="109" spans="2:11">
      <c r="B109" s="155"/>
      <c r="C109" s="53" t="s">
        <v>7</v>
      </c>
      <c r="D109" s="105">
        <v>833497</v>
      </c>
      <c r="E109" s="105">
        <v>307379</v>
      </c>
      <c r="F109" s="105">
        <v>231636</v>
      </c>
      <c r="G109" s="105">
        <v>248992</v>
      </c>
    </row>
    <row r="110" spans="2:11">
      <c r="B110" s="155"/>
      <c r="C110" s="53" t="s">
        <v>8</v>
      </c>
      <c r="D110" s="105">
        <v>848321</v>
      </c>
      <c r="E110" s="105">
        <v>312109</v>
      </c>
      <c r="F110" s="105">
        <v>229964</v>
      </c>
      <c r="G110" s="105">
        <v>259083</v>
      </c>
    </row>
    <row r="111" spans="2:11">
      <c r="B111" s="155"/>
      <c r="C111" s="53" t="s">
        <v>9</v>
      </c>
      <c r="D111" s="105">
        <v>896400</v>
      </c>
      <c r="E111" s="105">
        <v>326180</v>
      </c>
      <c r="F111" s="105">
        <v>233786</v>
      </c>
      <c r="G111" s="105">
        <v>267873</v>
      </c>
    </row>
    <row r="112" spans="2:11" s="46" customFormat="1">
      <c r="B112" s="156"/>
      <c r="C112" s="103" t="s">
        <v>10</v>
      </c>
      <c r="D112" s="113">
        <v>934342</v>
      </c>
      <c r="E112" s="113">
        <v>338472</v>
      </c>
      <c r="F112" s="113">
        <v>243302</v>
      </c>
      <c r="G112" s="113">
        <v>279272</v>
      </c>
    </row>
    <row r="113" spans="2:7" s="46" customFormat="1">
      <c r="B113" s="156"/>
      <c r="C113" s="121">
        <v>2018</v>
      </c>
      <c r="D113" s="128">
        <v>952983</v>
      </c>
      <c r="E113" s="128">
        <v>355117</v>
      </c>
      <c r="F113" s="128">
        <v>252944</v>
      </c>
      <c r="G113" s="128">
        <v>280879</v>
      </c>
    </row>
    <row r="114" spans="2:7" ht="13.5" thickBot="1">
      <c r="B114" s="157"/>
      <c r="C114" s="122">
        <v>2019</v>
      </c>
      <c r="D114" s="107">
        <v>982931</v>
      </c>
      <c r="E114" s="107">
        <v>367324</v>
      </c>
      <c r="F114" s="107">
        <v>251496</v>
      </c>
      <c r="G114" s="107">
        <v>290426</v>
      </c>
    </row>
    <row r="115" spans="2:7">
      <c r="B115" s="155"/>
      <c r="C115" s="53" t="s">
        <v>6</v>
      </c>
      <c r="D115" s="105">
        <v>377580</v>
      </c>
      <c r="E115" s="105">
        <v>145507</v>
      </c>
      <c r="F115" s="105">
        <v>106843</v>
      </c>
      <c r="G115" s="105">
        <v>115014</v>
      </c>
    </row>
    <row r="116" spans="2:7">
      <c r="B116" s="155"/>
      <c r="C116" s="53" t="s">
        <v>7</v>
      </c>
      <c r="D116" s="105">
        <v>388646</v>
      </c>
      <c r="E116" s="105">
        <v>148537</v>
      </c>
      <c r="F116" s="105">
        <v>108654</v>
      </c>
      <c r="G116" s="105">
        <v>118724</v>
      </c>
    </row>
    <row r="117" spans="2:7">
      <c r="B117" s="155"/>
      <c r="C117" s="53" t="s">
        <v>8</v>
      </c>
      <c r="D117" s="105">
        <v>395756</v>
      </c>
      <c r="E117" s="105">
        <v>149107</v>
      </c>
      <c r="F117" s="105">
        <v>107541</v>
      </c>
      <c r="G117" s="105">
        <v>124102</v>
      </c>
    </row>
    <row r="118" spans="2:7" s="46" customFormat="1">
      <c r="B118" s="155"/>
      <c r="C118" s="102" t="s">
        <v>9</v>
      </c>
      <c r="D118" s="105">
        <v>421583</v>
      </c>
      <c r="E118" s="105">
        <v>156748</v>
      </c>
      <c r="F118" s="105">
        <v>109407</v>
      </c>
      <c r="G118" s="105">
        <v>128701</v>
      </c>
    </row>
    <row r="119" spans="2:7">
      <c r="B119" s="155"/>
      <c r="C119" s="121" t="s">
        <v>10</v>
      </c>
      <c r="D119" s="132">
        <v>440149</v>
      </c>
      <c r="E119" s="132">
        <v>162971</v>
      </c>
      <c r="F119" s="132">
        <v>115024</v>
      </c>
      <c r="G119" s="132">
        <v>133887</v>
      </c>
    </row>
    <row r="120" spans="2:7" s="46" customFormat="1">
      <c r="B120" s="156"/>
      <c r="C120" s="121">
        <v>2018</v>
      </c>
      <c r="D120" s="128">
        <v>448678</v>
      </c>
      <c r="E120" s="128">
        <v>170316</v>
      </c>
      <c r="F120" s="128">
        <v>119836</v>
      </c>
      <c r="G120" s="128">
        <v>135278</v>
      </c>
    </row>
    <row r="121" spans="2:7" ht="13.5" thickBot="1">
      <c r="B121" s="157"/>
      <c r="C121" s="122">
        <v>2019</v>
      </c>
      <c r="D121" s="107">
        <v>461894</v>
      </c>
      <c r="E121" s="107">
        <v>175308</v>
      </c>
      <c r="F121" s="107">
        <v>118366</v>
      </c>
      <c r="G121" s="107">
        <v>138558</v>
      </c>
    </row>
    <row r="122" spans="2:7">
      <c r="B122" s="155"/>
      <c r="C122" s="53" t="s">
        <v>6</v>
      </c>
      <c r="D122" s="105">
        <v>430957</v>
      </c>
      <c r="E122" s="105">
        <v>152683</v>
      </c>
      <c r="F122" s="105">
        <v>119949</v>
      </c>
      <c r="G122" s="105">
        <v>125583</v>
      </c>
    </row>
    <row r="123" spans="2:7">
      <c r="B123" s="155"/>
      <c r="C123" s="53" t="s">
        <v>7</v>
      </c>
      <c r="D123" s="105">
        <v>444851</v>
      </c>
      <c r="E123" s="105">
        <v>158842</v>
      </c>
      <c r="F123" s="105">
        <v>122982</v>
      </c>
      <c r="G123" s="105">
        <v>130268</v>
      </c>
    </row>
    <row r="124" spans="2:7">
      <c r="B124" s="155"/>
      <c r="C124" s="53" t="s">
        <v>8</v>
      </c>
      <c r="D124" s="105">
        <v>452565</v>
      </c>
      <c r="E124" s="105">
        <v>163002</v>
      </c>
      <c r="F124" s="105">
        <v>122423</v>
      </c>
      <c r="G124" s="105">
        <v>134981</v>
      </c>
    </row>
    <row r="125" spans="2:7">
      <c r="B125" s="155"/>
      <c r="C125" s="53" t="s">
        <v>9</v>
      </c>
      <c r="D125" s="105">
        <v>474817</v>
      </c>
      <c r="E125" s="105">
        <v>169432</v>
      </c>
      <c r="F125" s="105">
        <v>124379</v>
      </c>
      <c r="G125" s="105">
        <v>139172</v>
      </c>
    </row>
    <row r="126" spans="2:7" s="46" customFormat="1">
      <c r="B126" s="155"/>
      <c r="C126" s="120" t="s">
        <v>10</v>
      </c>
      <c r="D126" s="114">
        <v>494193</v>
      </c>
      <c r="E126" s="114">
        <v>175501</v>
      </c>
      <c r="F126" s="114">
        <v>128278</v>
      </c>
      <c r="G126" s="114">
        <v>145385</v>
      </c>
    </row>
    <row r="127" spans="2:7" s="46" customFormat="1">
      <c r="B127" s="155"/>
      <c r="C127" s="120" t="s">
        <v>44</v>
      </c>
      <c r="D127" s="129">
        <v>504305</v>
      </c>
      <c r="E127" s="129">
        <v>184801</v>
      </c>
      <c r="F127" s="129">
        <v>133108</v>
      </c>
      <c r="G127" s="129">
        <v>145601</v>
      </c>
    </row>
    <row r="128" spans="2:7">
      <c r="B128" s="155"/>
      <c r="C128" s="61">
        <v>2019</v>
      </c>
      <c r="D128" s="111">
        <v>521037</v>
      </c>
      <c r="E128" s="111">
        <v>192016</v>
      </c>
      <c r="F128" s="111">
        <v>133130</v>
      </c>
      <c r="G128" s="111">
        <v>151868</v>
      </c>
    </row>
    <row r="129" spans="2:7">
      <c r="B129" s="10" t="s">
        <v>14</v>
      </c>
      <c r="C129" s="46"/>
      <c r="D129" s="46"/>
      <c r="E129" s="46"/>
      <c r="F129" s="46"/>
      <c r="G129" s="46"/>
    </row>
    <row r="130" spans="2:7" ht="6" customHeight="1">
      <c r="B130" s="8"/>
      <c r="C130" s="8"/>
      <c r="D130" s="8"/>
      <c r="E130" s="8"/>
      <c r="F130" s="8"/>
      <c r="G130" s="8"/>
    </row>
    <row r="131" spans="2:7">
      <c r="B131" s="46"/>
      <c r="C131" s="46"/>
      <c r="D131" s="46"/>
      <c r="E131" s="46"/>
      <c r="F131" s="28"/>
      <c r="G131" s="46"/>
    </row>
    <row r="134" spans="2:7" ht="47.1" customHeight="1">
      <c r="B134" s="159" t="s">
        <v>24</v>
      </c>
      <c r="C134" s="159"/>
      <c r="D134" s="159"/>
      <c r="E134" s="159"/>
      <c r="F134" s="159"/>
      <c r="G134" s="159"/>
    </row>
    <row r="137" spans="2:7" ht="15.95" customHeight="1">
      <c r="B137" s="158"/>
      <c r="C137" s="158"/>
      <c r="D137" s="158"/>
      <c r="E137" s="158"/>
      <c r="F137" s="158"/>
    </row>
    <row r="138" spans="2:7">
      <c r="B138" s="158"/>
      <c r="C138" s="158"/>
      <c r="D138" s="158"/>
      <c r="E138" s="158"/>
      <c r="F138" s="158"/>
    </row>
    <row r="139" spans="2:7">
      <c r="B139" s="158"/>
      <c r="C139" s="158"/>
      <c r="D139" s="158"/>
      <c r="E139" s="158"/>
      <c r="F139" s="158"/>
    </row>
    <row r="140" spans="2:7">
      <c r="B140" s="158"/>
      <c r="C140" s="158"/>
      <c r="D140" s="158"/>
      <c r="E140" s="158"/>
      <c r="F140" s="158"/>
    </row>
  </sheetData>
  <mergeCells count="16">
    <mergeCell ref="B7:C7"/>
    <mergeCell ref="B8:B17"/>
    <mergeCell ref="B18:B27"/>
    <mergeCell ref="B28:B37"/>
    <mergeCell ref="B44:C44"/>
    <mergeCell ref="B82:B86"/>
    <mergeCell ref="B94:B100"/>
    <mergeCell ref="B45:B54"/>
    <mergeCell ref="B55:B64"/>
    <mergeCell ref="B65:B74"/>
    <mergeCell ref="B107:C107"/>
    <mergeCell ref="B108:B114"/>
    <mergeCell ref="B115:B121"/>
    <mergeCell ref="B122:B128"/>
    <mergeCell ref="B137:F140"/>
    <mergeCell ref="B134:G134"/>
  </mergeCells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3"/>
  <sheetViews>
    <sheetView tabSelected="1" topLeftCell="A16" zoomScaleNormal="100" workbookViewId="0">
      <selection activeCell="D27" sqref="D27"/>
    </sheetView>
  </sheetViews>
  <sheetFormatPr defaultColWidth="10.85546875" defaultRowHeight="15"/>
  <cols>
    <col min="1" max="1" width="5.7109375" style="64" customWidth="1"/>
    <col min="2" max="2" width="25.85546875" style="64" customWidth="1"/>
    <col min="3" max="3" width="30.85546875" style="64" customWidth="1"/>
    <col min="4" max="4" width="30.7109375" style="64" customWidth="1"/>
    <col min="5" max="5" width="30.85546875" style="64" customWidth="1"/>
    <col min="6" max="16384" width="10.85546875" style="64"/>
  </cols>
  <sheetData>
    <row r="2" spans="2:8" ht="39.950000000000003" customHeight="1">
      <c r="B2" s="63" t="s">
        <v>48</v>
      </c>
    </row>
    <row r="3" spans="2:8" s="67" customFormat="1" ht="30.2" customHeight="1" thickBot="1">
      <c r="B3" s="65"/>
      <c r="C3" s="66" t="s">
        <v>12</v>
      </c>
      <c r="D3" s="66" t="s">
        <v>25</v>
      </c>
    </row>
    <row r="4" spans="2:8" ht="15.95" customHeight="1" thickTop="1">
      <c r="B4" s="100">
        <v>43101</v>
      </c>
      <c r="C4" s="116">
        <v>5274</v>
      </c>
      <c r="D4" s="116">
        <v>8686</v>
      </c>
    </row>
    <row r="5" spans="2:8" ht="15.95" customHeight="1">
      <c r="B5" s="71">
        <v>43132</v>
      </c>
      <c r="C5" s="115">
        <v>5294</v>
      </c>
      <c r="D5" s="115">
        <v>8714</v>
      </c>
    </row>
    <row r="6" spans="2:8" ht="15.95" customHeight="1">
      <c r="B6" s="71">
        <v>43160</v>
      </c>
      <c r="C6" s="115">
        <v>5170</v>
      </c>
      <c r="D6" s="115">
        <v>8466</v>
      </c>
    </row>
    <row r="7" spans="2:8" ht="15.95" customHeight="1">
      <c r="B7" s="71">
        <v>43191</v>
      </c>
      <c r="C7" s="115">
        <v>4975</v>
      </c>
      <c r="D7" s="115">
        <v>8112</v>
      </c>
    </row>
    <row r="8" spans="2:8" ht="15.95" customHeight="1">
      <c r="B8" s="71">
        <v>43221</v>
      </c>
      <c r="C8" s="115">
        <v>4814</v>
      </c>
      <c r="D8" s="115">
        <v>7825</v>
      </c>
    </row>
    <row r="9" spans="2:8" ht="15.95" customHeight="1">
      <c r="B9" s="71">
        <v>43252</v>
      </c>
      <c r="C9" s="115">
        <v>4575</v>
      </c>
      <c r="D9" s="115">
        <v>7433</v>
      </c>
    </row>
    <row r="10" spans="2:8" ht="15.95" customHeight="1">
      <c r="B10" s="71">
        <v>43282</v>
      </c>
      <c r="C10" s="115">
        <v>4492</v>
      </c>
      <c r="D10" s="115">
        <v>7296</v>
      </c>
    </row>
    <row r="11" spans="2:8" ht="15.95" customHeight="1">
      <c r="B11" s="71">
        <v>43313</v>
      </c>
      <c r="C11" s="115">
        <v>4553</v>
      </c>
      <c r="D11" s="115">
        <v>7361</v>
      </c>
    </row>
    <row r="12" spans="2:8" ht="15.95" customHeight="1">
      <c r="B12" s="71">
        <v>43344</v>
      </c>
      <c r="C12" s="115">
        <v>4416</v>
      </c>
      <c r="D12" s="115">
        <v>7062</v>
      </c>
    </row>
    <row r="13" spans="2:8" ht="15.95" customHeight="1">
      <c r="B13" s="71">
        <v>43374</v>
      </c>
      <c r="C13" s="115">
        <v>4339</v>
      </c>
      <c r="D13" s="115">
        <v>6939</v>
      </c>
    </row>
    <row r="14" spans="2:8" ht="15.95" customHeight="1">
      <c r="B14" s="71">
        <v>43405</v>
      </c>
      <c r="C14" s="115">
        <v>4314</v>
      </c>
      <c r="D14" s="115">
        <v>6927</v>
      </c>
    </row>
    <row r="15" spans="2:8" ht="15.95" customHeight="1" thickBot="1">
      <c r="B15" s="99">
        <v>43435</v>
      </c>
      <c r="C15" s="117">
        <v>4214</v>
      </c>
      <c r="D15" s="117">
        <v>6834</v>
      </c>
    </row>
    <row r="16" spans="2:8" ht="15.95" customHeight="1" thickTop="1">
      <c r="B16" s="100">
        <v>43466</v>
      </c>
      <c r="C16" s="116">
        <v>4483</v>
      </c>
      <c r="D16" s="116">
        <v>7269</v>
      </c>
      <c r="G16" s="70"/>
      <c r="H16" s="70"/>
    </row>
    <row r="17" spans="2:8" ht="15.95" customHeight="1">
      <c r="B17" s="71">
        <v>43497</v>
      </c>
      <c r="C17" s="69">
        <v>4516</v>
      </c>
      <c r="D17" s="69">
        <v>7365</v>
      </c>
      <c r="G17" s="70"/>
      <c r="H17" s="70"/>
    </row>
    <row r="18" spans="2:8" ht="15.95" customHeight="1">
      <c r="B18" s="71">
        <v>43525</v>
      </c>
      <c r="C18" s="69">
        <v>4598</v>
      </c>
      <c r="D18" s="69">
        <v>7383</v>
      </c>
      <c r="G18" s="70"/>
      <c r="H18" s="70"/>
    </row>
    <row r="19" spans="2:8" ht="15.95" customHeight="1">
      <c r="B19" s="71">
        <v>43556</v>
      </c>
      <c r="C19" s="69">
        <v>4518</v>
      </c>
      <c r="D19" s="69">
        <v>7209</v>
      </c>
      <c r="G19" s="70"/>
      <c r="H19" s="70"/>
    </row>
    <row r="20" spans="2:8" ht="15.95" customHeight="1">
      <c r="B20" s="71">
        <v>43586</v>
      </c>
      <c r="C20" s="69">
        <v>4536</v>
      </c>
      <c r="D20" s="69">
        <v>7183</v>
      </c>
      <c r="G20" s="70"/>
      <c r="H20" s="70"/>
    </row>
    <row r="21" spans="2:8" ht="15.95" customHeight="1">
      <c r="B21" s="71">
        <v>43617</v>
      </c>
      <c r="C21" s="133">
        <v>4225</v>
      </c>
      <c r="D21" s="133">
        <v>6748</v>
      </c>
      <c r="G21" s="70"/>
      <c r="H21" s="70"/>
    </row>
    <row r="22" spans="2:8" ht="15.95" customHeight="1">
      <c r="B22" s="71">
        <v>43647</v>
      </c>
      <c r="C22" s="115">
        <v>4137</v>
      </c>
      <c r="D22" s="115">
        <v>6587</v>
      </c>
    </row>
    <row r="23" spans="2:8" ht="15.95" customHeight="1">
      <c r="B23" s="71">
        <v>43678</v>
      </c>
      <c r="C23" s="115">
        <v>4124</v>
      </c>
      <c r="D23" s="115">
        <v>6510</v>
      </c>
    </row>
    <row r="24" spans="2:8" ht="15.95" customHeight="1">
      <c r="B24" s="71">
        <v>43709</v>
      </c>
      <c r="C24" s="115">
        <v>3921</v>
      </c>
      <c r="D24" s="115">
        <v>6125</v>
      </c>
    </row>
    <row r="25" spans="2:8" ht="15.95" customHeight="1">
      <c r="B25" s="71">
        <v>43739</v>
      </c>
      <c r="C25" s="115">
        <v>3799</v>
      </c>
      <c r="D25" s="115">
        <v>5945</v>
      </c>
    </row>
    <row r="26" spans="2:8" ht="15.95" customHeight="1">
      <c r="B26" s="71">
        <v>43770</v>
      </c>
      <c r="C26" s="115">
        <v>3816</v>
      </c>
      <c r="D26" s="115">
        <v>5937</v>
      </c>
    </row>
    <row r="27" spans="2:8" ht="15.95" customHeight="1" thickBot="1">
      <c r="B27" s="99">
        <v>43800</v>
      </c>
      <c r="C27" s="117">
        <v>3737</v>
      </c>
      <c r="D27" s="117">
        <v>5889</v>
      </c>
    </row>
    <row r="28" spans="2:8" ht="15.95" customHeight="1" thickTop="1">
      <c r="B28" s="100">
        <v>43831</v>
      </c>
      <c r="C28" s="116">
        <v>4000</v>
      </c>
      <c r="D28" s="116">
        <v>6299</v>
      </c>
      <c r="G28" s="70"/>
      <c r="H28" s="70"/>
    </row>
    <row r="29" spans="2:8" ht="15.95" customHeight="1">
      <c r="B29" s="71">
        <v>43862</v>
      </c>
      <c r="C29" s="69">
        <v>4211</v>
      </c>
      <c r="D29" s="69">
        <v>6613</v>
      </c>
      <c r="G29" s="70"/>
      <c r="H29" s="70"/>
    </row>
    <row r="30" spans="2:8" ht="15.95" customHeight="1">
      <c r="B30" s="71">
        <v>43891</v>
      </c>
      <c r="C30" s="69">
        <v>4313</v>
      </c>
      <c r="D30" s="69">
        <v>6777</v>
      </c>
      <c r="G30" s="70"/>
      <c r="H30" s="70"/>
    </row>
    <row r="31" spans="2:8" ht="15.95" customHeight="1">
      <c r="B31" s="71">
        <v>43922</v>
      </c>
      <c r="C31" s="69">
        <v>4811</v>
      </c>
      <c r="D31" s="69">
        <v>7649</v>
      </c>
      <c r="G31" s="70"/>
      <c r="H31" s="70"/>
    </row>
    <row r="32" spans="2:8" ht="15.95" customHeight="1">
      <c r="B32" s="71">
        <v>43952</v>
      </c>
      <c r="C32" s="69">
        <v>5444</v>
      </c>
      <c r="D32" s="69">
        <v>8694</v>
      </c>
      <c r="G32" s="70"/>
      <c r="H32" s="70"/>
    </row>
    <row r="33" spans="2:8" ht="15.95" customHeight="1">
      <c r="B33" s="71">
        <v>43983</v>
      </c>
      <c r="C33" s="72">
        <v>5901</v>
      </c>
      <c r="D33" s="72">
        <v>9372</v>
      </c>
      <c r="G33" s="70"/>
      <c r="H33" s="70"/>
    </row>
    <row r="34" spans="2:8">
      <c r="B34" s="73" t="s">
        <v>14</v>
      </c>
      <c r="C34" s="74"/>
      <c r="D34" s="74"/>
      <c r="E34" s="74"/>
    </row>
    <row r="35" spans="2:8" ht="6" customHeight="1">
      <c r="B35" s="75"/>
      <c r="C35" s="75"/>
      <c r="D35" s="75"/>
    </row>
    <row r="36" spans="2:8">
      <c r="B36" s="74"/>
      <c r="C36" s="74"/>
      <c r="D36" s="74"/>
      <c r="E36" s="74"/>
    </row>
    <row r="37" spans="2:8">
      <c r="B37" s="74"/>
      <c r="C37" s="74"/>
      <c r="D37" s="74"/>
      <c r="E37" s="74"/>
    </row>
    <row r="39" spans="2:8" s="78" customFormat="1" ht="39.950000000000003" customHeight="1">
      <c r="B39" s="76" t="s">
        <v>26</v>
      </c>
      <c r="C39" s="77"/>
      <c r="D39" s="77"/>
      <c r="E39" s="77"/>
    </row>
    <row r="40" spans="2:8" ht="30.2" customHeight="1">
      <c r="B40" s="79"/>
      <c r="C40" s="66">
        <v>2018</v>
      </c>
      <c r="D40" s="66">
        <v>2019</v>
      </c>
      <c r="E40" s="80" t="s">
        <v>49</v>
      </c>
    </row>
    <row r="41" spans="2:8" ht="15.95" customHeight="1">
      <c r="B41" s="68" t="s">
        <v>27</v>
      </c>
      <c r="C41" s="134">
        <v>6.3122923588039868</v>
      </c>
      <c r="D41" s="134">
        <v>5.9673534921059677</v>
      </c>
      <c r="E41" s="81">
        <v>7.3546856465005934</v>
      </c>
    </row>
    <row r="42" spans="2:8" ht="15.95" customHeight="1">
      <c r="B42" s="82" t="s">
        <v>28</v>
      </c>
      <c r="C42" s="134">
        <v>27.835785476981489</v>
      </c>
      <c r="D42" s="134">
        <v>27.455177950227455</v>
      </c>
      <c r="E42" s="81">
        <v>30.384680562616506</v>
      </c>
    </row>
    <row r="43" spans="2:8" ht="15.95" customHeight="1">
      <c r="B43" s="82" t="s">
        <v>29</v>
      </c>
      <c r="C43" s="134">
        <v>25.984812529663028</v>
      </c>
      <c r="D43" s="134">
        <v>26.384800642226384</v>
      </c>
      <c r="E43" s="81">
        <v>27.368242670733775</v>
      </c>
    </row>
    <row r="44" spans="2:8" ht="15.95" customHeight="1">
      <c r="B44" s="82" t="s">
        <v>30</v>
      </c>
      <c r="C44" s="134">
        <v>19.12672045562411</v>
      </c>
      <c r="D44" s="134">
        <v>18.758362322718757</v>
      </c>
      <c r="E44" s="81">
        <v>18.234197593628199</v>
      </c>
    </row>
    <row r="45" spans="2:8" ht="15.95" customHeight="1">
      <c r="B45" s="82" t="s">
        <v>31</v>
      </c>
      <c r="C45" s="134">
        <v>12.766967252017086</v>
      </c>
      <c r="D45" s="134">
        <v>12.683971099812684</v>
      </c>
      <c r="E45" s="81">
        <v>10.320284697508896</v>
      </c>
    </row>
    <row r="46" spans="2:8" ht="15.95" customHeight="1">
      <c r="B46" s="82" t="s">
        <v>32</v>
      </c>
      <c r="C46" s="134">
        <v>7.9734219269102988</v>
      </c>
      <c r="D46" s="134">
        <v>8.7503344929087508</v>
      </c>
      <c r="E46" s="81">
        <v>6.337908829012032</v>
      </c>
    </row>
    <row r="47" spans="2:8">
      <c r="B47" s="73" t="s">
        <v>14</v>
      </c>
      <c r="C47" s="140"/>
      <c r="D47" s="140"/>
      <c r="E47" s="74"/>
    </row>
    <row r="48" spans="2:8" ht="6" customHeight="1">
      <c r="B48" s="75"/>
      <c r="C48" s="141"/>
      <c r="D48" s="141"/>
      <c r="E48" s="75"/>
    </row>
    <row r="49" spans="2:5">
      <c r="B49" s="74"/>
      <c r="C49" s="140"/>
      <c r="D49" s="140"/>
      <c r="E49" s="74"/>
    </row>
    <row r="50" spans="2:5">
      <c r="B50" s="74"/>
      <c r="C50" s="140"/>
      <c r="D50" s="140"/>
      <c r="E50" s="74"/>
    </row>
    <row r="51" spans="2:5">
      <c r="C51" s="135"/>
      <c r="D51" s="135"/>
    </row>
    <row r="52" spans="2:5" ht="39.950000000000003" customHeight="1">
      <c r="B52" s="76" t="s">
        <v>33</v>
      </c>
      <c r="C52" s="142"/>
      <c r="D52" s="142"/>
      <c r="E52" s="77"/>
    </row>
    <row r="53" spans="2:5" ht="30.2" customHeight="1">
      <c r="B53" s="79"/>
      <c r="C53" s="143">
        <v>2018</v>
      </c>
      <c r="D53" s="144">
        <v>2019</v>
      </c>
      <c r="E53" s="80" t="s">
        <v>49</v>
      </c>
    </row>
    <row r="54" spans="2:5" ht="15.95" customHeight="1">
      <c r="B54" s="68" t="s">
        <v>34</v>
      </c>
      <c r="C54" s="134">
        <v>30.185097294731847</v>
      </c>
      <c r="D54" s="134">
        <v>32.245116403532244</v>
      </c>
      <c r="E54" s="83">
        <v>32.519911879342487</v>
      </c>
    </row>
    <row r="55" spans="2:5" ht="15.95" customHeight="1">
      <c r="B55" s="68" t="s">
        <v>35</v>
      </c>
      <c r="C55" s="134">
        <v>18.224964404366396</v>
      </c>
      <c r="D55" s="134">
        <v>16.296494514316297</v>
      </c>
      <c r="E55" s="83">
        <v>16.454838163023215</v>
      </c>
    </row>
    <row r="56" spans="2:5" ht="15.95" customHeight="1">
      <c r="B56" s="68" t="s">
        <v>36</v>
      </c>
      <c r="C56" s="134">
        <v>12.672045562411011</v>
      </c>
      <c r="D56" s="134">
        <v>14.155739898314156</v>
      </c>
      <c r="E56" s="83">
        <v>14.624639891543806</v>
      </c>
    </row>
    <row r="57" spans="2:5" ht="15.95" customHeight="1">
      <c r="B57" s="68" t="s">
        <v>37</v>
      </c>
      <c r="C57" s="134">
        <v>14.926435690555293</v>
      </c>
      <c r="D57" s="134">
        <v>14.771206850414771</v>
      </c>
      <c r="E57" s="83">
        <v>13.912896119301813</v>
      </c>
    </row>
    <row r="58" spans="2:5" ht="15.95" customHeight="1">
      <c r="B58" s="68" t="s">
        <v>38</v>
      </c>
      <c r="C58" s="134">
        <v>23.991457047935452</v>
      </c>
      <c r="D58" s="134">
        <v>22.531442333422532</v>
      </c>
      <c r="E58" s="83">
        <v>22.487713946788681</v>
      </c>
    </row>
    <row r="59" spans="2:5">
      <c r="B59" s="73" t="s">
        <v>14</v>
      </c>
      <c r="C59" s="140"/>
      <c r="D59" s="140"/>
      <c r="E59" s="74"/>
    </row>
    <row r="60" spans="2:5" ht="5.45" customHeight="1">
      <c r="B60" s="75"/>
      <c r="C60" s="145"/>
      <c r="D60" s="145"/>
      <c r="E60" s="75"/>
    </row>
    <row r="61" spans="2:5">
      <c r="B61" s="74"/>
      <c r="C61" s="140"/>
      <c r="D61" s="140"/>
      <c r="E61" s="74"/>
    </row>
    <row r="62" spans="2:5">
      <c r="B62" s="74"/>
      <c r="C62" s="140"/>
      <c r="D62" s="140"/>
      <c r="E62" s="74"/>
    </row>
    <row r="63" spans="2:5">
      <c r="C63" s="135"/>
      <c r="D63" s="135"/>
    </row>
    <row r="64" spans="2:5" ht="39.950000000000003" customHeight="1">
      <c r="B64" s="63" t="s">
        <v>39</v>
      </c>
      <c r="C64" s="136"/>
      <c r="D64" s="136"/>
    </row>
    <row r="65" spans="2:5" ht="30.2" customHeight="1">
      <c r="B65" s="85"/>
      <c r="C65" s="137">
        <v>2018</v>
      </c>
      <c r="D65" s="144">
        <v>2019</v>
      </c>
      <c r="E65" s="80" t="s">
        <v>49</v>
      </c>
    </row>
    <row r="66" spans="2:5" ht="15.95" customHeight="1">
      <c r="B66" s="86" t="s">
        <v>16</v>
      </c>
      <c r="C66" s="138">
        <v>1.5</v>
      </c>
      <c r="D66" s="138">
        <v>1.3</v>
      </c>
      <c r="E66" s="87">
        <v>1.7</v>
      </c>
    </row>
    <row r="67" spans="2:5" ht="15.95" customHeight="1">
      <c r="B67" s="86" t="s">
        <v>17</v>
      </c>
      <c r="C67" s="138">
        <v>2.4</v>
      </c>
      <c r="D67" s="138">
        <v>2</v>
      </c>
      <c r="E67" s="87">
        <v>2.2999999999999998</v>
      </c>
    </row>
    <row r="68" spans="2:5" ht="15.95" customHeight="1">
      <c r="B68" s="86" t="s">
        <v>18</v>
      </c>
      <c r="C68" s="138">
        <v>5.5</v>
      </c>
      <c r="D68" s="138">
        <v>4.7</v>
      </c>
      <c r="E68" s="87">
        <v>5.5</v>
      </c>
    </row>
    <row r="69" spans="2:5" ht="15.95" customHeight="1">
      <c r="B69" s="86" t="s">
        <v>19</v>
      </c>
      <c r="C69" s="138">
        <v>1.8</v>
      </c>
      <c r="D69" s="138">
        <v>1.6</v>
      </c>
      <c r="E69" s="87">
        <v>2.2000000000000002</v>
      </c>
    </row>
    <row r="70" spans="2:5" ht="15.95" customHeight="1">
      <c r="B70" s="86" t="s">
        <v>12</v>
      </c>
      <c r="C70" s="138">
        <v>1.2</v>
      </c>
      <c r="D70" s="138">
        <v>1.1000000000000001</v>
      </c>
      <c r="E70" s="87">
        <v>1.7</v>
      </c>
    </row>
    <row r="71" spans="2:5">
      <c r="B71" s="73" t="s">
        <v>14</v>
      </c>
      <c r="C71" s="74"/>
      <c r="D71" s="74"/>
    </row>
    <row r="72" spans="2:5" ht="6" customHeight="1">
      <c r="B72" s="75"/>
      <c r="C72" s="75"/>
      <c r="D72" s="75"/>
      <c r="E72" s="139"/>
    </row>
    <row r="73" spans="2:5">
      <c r="B73" s="74"/>
      <c r="C73" s="74"/>
      <c r="D73" s="74"/>
    </row>
  </sheetData>
  <phoneticPr fontId="28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G19" sqref="G19"/>
    </sheetView>
  </sheetViews>
  <sheetFormatPr defaultColWidth="10.85546875" defaultRowHeight="12.75"/>
  <cols>
    <col min="1" max="1" width="10.85546875" style="84"/>
    <col min="2" max="2" width="20.85546875" style="84" customWidth="1"/>
    <col min="3" max="12" width="25.85546875" style="84" customWidth="1"/>
    <col min="13" max="16384" width="10.85546875" style="84"/>
  </cols>
  <sheetData>
    <row r="1" spans="1:12" ht="26.25">
      <c r="B1" s="175" t="s">
        <v>40</v>
      </c>
    </row>
    <row r="2" spans="1:12" ht="39.950000000000003" customHeight="1">
      <c r="A2" s="88"/>
      <c r="B2" s="89"/>
      <c r="C2" s="66" t="s">
        <v>12</v>
      </c>
      <c r="D2" s="74"/>
      <c r="E2" s="74"/>
      <c r="F2" s="74"/>
      <c r="G2" s="89"/>
      <c r="H2" s="89"/>
    </row>
    <row r="3" spans="1:12" s="88" customFormat="1" ht="30.2" customHeight="1">
      <c r="A3" s="84"/>
      <c r="B3" s="90" t="s">
        <v>3</v>
      </c>
      <c r="C3" s="91">
        <v>3814.08</v>
      </c>
      <c r="D3" s="74"/>
      <c r="E3" s="74"/>
      <c r="F3" s="74"/>
      <c r="G3" s="92"/>
      <c r="H3" s="92"/>
      <c r="I3" s="89"/>
      <c r="J3" s="89"/>
      <c r="K3" s="89"/>
      <c r="L3" s="89"/>
    </row>
    <row r="4" spans="1:12" ht="15.95" customHeight="1">
      <c r="B4" s="90" t="s">
        <v>4</v>
      </c>
      <c r="C4" s="91">
        <v>3987.13</v>
      </c>
      <c r="D4" s="74"/>
      <c r="E4" s="74"/>
      <c r="F4" s="74"/>
      <c r="I4" s="92"/>
      <c r="J4" s="92"/>
      <c r="K4" s="92"/>
      <c r="L4" s="92"/>
    </row>
    <row r="5" spans="1:12" ht="15.95" customHeight="1">
      <c r="B5" s="90" t="s">
        <v>5</v>
      </c>
      <c r="C5" s="91">
        <v>4119.68</v>
      </c>
      <c r="D5" s="74"/>
      <c r="E5" s="74"/>
      <c r="F5" s="74"/>
    </row>
    <row r="6" spans="1:12" ht="15.95" customHeight="1">
      <c r="B6" s="90" t="s">
        <v>6</v>
      </c>
      <c r="C6" s="91">
        <v>4256.82</v>
      </c>
      <c r="D6" s="74"/>
      <c r="E6" s="74"/>
      <c r="F6" s="74"/>
    </row>
    <row r="7" spans="1:12" ht="15.95" customHeight="1">
      <c r="B7" s="90" t="s">
        <v>7</v>
      </c>
      <c r="C7" s="91">
        <v>4354.3999999999996</v>
      </c>
      <c r="D7" s="74"/>
      <c r="E7" s="74"/>
      <c r="F7" s="74"/>
    </row>
    <row r="8" spans="1:12" ht="15.95" customHeight="1">
      <c r="B8" s="90" t="s">
        <v>8</v>
      </c>
      <c r="C8" s="91">
        <v>4549.1099999999997</v>
      </c>
      <c r="D8" s="74"/>
      <c r="E8" s="74"/>
      <c r="F8" s="74"/>
    </row>
    <row r="9" spans="1:12" ht="15.95" customHeight="1">
      <c r="B9" s="90" t="s">
        <v>9</v>
      </c>
      <c r="C9" s="91">
        <v>4770.9399999999996</v>
      </c>
      <c r="D9" s="74"/>
      <c r="E9" s="74"/>
      <c r="F9" s="74"/>
    </row>
    <row r="10" spans="1:12" ht="15.95" customHeight="1">
      <c r="B10" s="90" t="s">
        <v>10</v>
      </c>
      <c r="C10" s="91">
        <v>5054.2700000000004</v>
      </c>
      <c r="D10" s="74"/>
      <c r="E10" s="74"/>
      <c r="F10" s="74"/>
    </row>
    <row r="11" spans="1:12" ht="15.95" customHeight="1">
      <c r="B11" s="90">
        <v>2018</v>
      </c>
      <c r="C11" s="176">
        <v>5405.94</v>
      </c>
      <c r="D11" s="74"/>
      <c r="E11" s="74"/>
      <c r="F11" s="74"/>
    </row>
    <row r="12" spans="1:12" ht="15.95" customHeight="1">
      <c r="B12" s="177">
        <v>2019</v>
      </c>
      <c r="C12" s="93">
        <v>5742.55</v>
      </c>
      <c r="D12" s="74"/>
      <c r="E12" s="74"/>
      <c r="F12" s="74"/>
    </row>
    <row r="13" spans="1:12" ht="15.95" customHeight="1">
      <c r="B13" s="73" t="s">
        <v>14</v>
      </c>
      <c r="C13" s="74"/>
      <c r="D13" s="74"/>
      <c r="E13" s="74"/>
      <c r="F13" s="74"/>
      <c r="G13" s="74"/>
      <c r="H13" s="74"/>
    </row>
    <row r="14" spans="1:12">
      <c r="B14" s="75"/>
      <c r="C14" s="75"/>
      <c r="D14" s="74"/>
      <c r="E14" s="74"/>
      <c r="F14" s="74"/>
      <c r="G14" s="74"/>
    </row>
    <row r="15" spans="1:12" ht="6" customHeight="1">
      <c r="B15" s="74"/>
      <c r="C15" s="74"/>
      <c r="D15" s="74"/>
      <c r="E15" s="74"/>
      <c r="F15" s="74"/>
      <c r="G15" s="74"/>
    </row>
    <row r="16" spans="1:12">
      <c r="B16" s="74"/>
      <c r="C16" s="74"/>
      <c r="D16" s="74"/>
      <c r="E16" s="74"/>
      <c r="F16" s="74"/>
      <c r="G16" s="74"/>
    </row>
    <row r="18" spans="1:9" ht="26.25">
      <c r="A18" s="78"/>
      <c r="B18" s="63" t="s">
        <v>41</v>
      </c>
      <c r="C18" s="78"/>
      <c r="D18" s="78"/>
      <c r="E18" s="78"/>
      <c r="F18" s="78"/>
      <c r="G18" s="78"/>
      <c r="H18" s="78"/>
    </row>
    <row r="19" spans="1:9" s="78" customFormat="1" ht="39.950000000000003" customHeight="1">
      <c r="A19" s="84"/>
      <c r="B19" s="84"/>
      <c r="C19" s="94" t="s">
        <v>50</v>
      </c>
      <c r="D19" s="94" t="s">
        <v>42</v>
      </c>
      <c r="E19" s="178" t="s">
        <v>51</v>
      </c>
      <c r="F19" s="84"/>
      <c r="G19" s="84"/>
      <c r="H19" s="84"/>
    </row>
    <row r="20" spans="1:9" ht="30.2" customHeight="1">
      <c r="B20" s="95" t="s">
        <v>16</v>
      </c>
      <c r="C20" s="96">
        <v>5774.04</v>
      </c>
      <c r="D20" s="96">
        <v>6154.65</v>
      </c>
      <c r="E20" s="96">
        <v>6456.84</v>
      </c>
      <c r="G20" s="97"/>
    </row>
    <row r="21" spans="1:9" ht="15.95" customHeight="1">
      <c r="B21" s="95" t="s">
        <v>43</v>
      </c>
      <c r="C21" s="96">
        <v>5573.95</v>
      </c>
      <c r="D21" s="96">
        <v>5830.55</v>
      </c>
      <c r="E21" s="96">
        <v>6304.63</v>
      </c>
      <c r="G21" s="97"/>
      <c r="I21" s="97"/>
    </row>
    <row r="22" spans="1:9" ht="15.95" customHeight="1">
      <c r="B22" s="95" t="s">
        <v>17</v>
      </c>
      <c r="C22" s="96">
        <v>4920.63</v>
      </c>
      <c r="D22" s="96">
        <v>5287.02</v>
      </c>
      <c r="E22" s="96">
        <v>5867.89</v>
      </c>
      <c r="G22" s="97"/>
      <c r="I22" s="97"/>
    </row>
    <row r="23" spans="1:9" ht="15.95" customHeight="1">
      <c r="B23" s="95" t="s">
        <v>18</v>
      </c>
      <c r="C23" s="96">
        <v>5774.04</v>
      </c>
      <c r="D23" s="96">
        <v>5156.26</v>
      </c>
      <c r="E23" s="96">
        <v>5569.57</v>
      </c>
      <c r="G23" s="97"/>
      <c r="I23" s="97"/>
    </row>
    <row r="24" spans="1:9" ht="15.95" customHeight="1">
      <c r="B24" s="95" t="s">
        <v>19</v>
      </c>
      <c r="C24" s="96">
        <v>4255.62</v>
      </c>
      <c r="D24" s="96">
        <v>4603.88</v>
      </c>
      <c r="E24" s="96">
        <v>4873.1000000000004</v>
      </c>
      <c r="G24" s="97"/>
      <c r="I24" s="97"/>
    </row>
    <row r="25" spans="1:9" ht="15.95" customHeight="1">
      <c r="B25" s="95" t="s">
        <v>12</v>
      </c>
      <c r="C25" s="98">
        <v>5054.2700000000004</v>
      </c>
      <c r="D25" s="98">
        <v>5404.94</v>
      </c>
      <c r="E25" s="98">
        <v>5742.55</v>
      </c>
      <c r="G25" s="97"/>
      <c r="I25" s="97"/>
    </row>
    <row r="26" spans="1:9" ht="15.95" customHeight="1">
      <c r="B26" s="73" t="s">
        <v>14</v>
      </c>
      <c r="C26" s="74"/>
      <c r="D26" s="74"/>
      <c r="E26" s="74"/>
      <c r="I26" s="97"/>
    </row>
    <row r="27" spans="1:9">
      <c r="B27" s="75"/>
      <c r="C27" s="75"/>
      <c r="D27" s="75"/>
      <c r="E27" s="75"/>
      <c r="F27" s="75"/>
      <c r="G27" s="75"/>
    </row>
    <row r="28" spans="1:9" ht="6" customHeight="1">
      <c r="B28" s="74"/>
      <c r="F28" s="74"/>
    </row>
    <row r="29" spans="1:9">
      <c r="B29" s="74"/>
      <c r="F29" s="7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5"/>
  <sheetViews>
    <sheetView topLeftCell="B3" workbookViewId="0">
      <pane xSplit="4815" ySplit="885" activePane="bottomRight"/>
      <selection activeCell="H4" sqref="H4"/>
      <selection pane="topRight" activeCell="E3" sqref="E1:E1048576"/>
      <selection pane="bottomLeft" activeCell="D11" sqref="A11:XFD24"/>
      <selection pane="bottomRight" activeCell="B4" sqref="B4:B24"/>
    </sheetView>
  </sheetViews>
  <sheetFormatPr defaultColWidth="8.85546875" defaultRowHeight="12.75"/>
  <cols>
    <col min="1" max="1" width="8.85546875" style="4"/>
    <col min="2" max="2" width="30.85546875" style="4" customWidth="1"/>
    <col min="3" max="3" width="11.28515625" style="4" customWidth="1"/>
    <col min="4" max="4" width="30.85546875" style="4" customWidth="1"/>
    <col min="5" max="5" width="30.85546875" style="112" customWidth="1"/>
    <col min="6" max="11" width="30.85546875" style="28" customWidth="1"/>
    <col min="12" max="16384" width="8.85546875" style="4"/>
  </cols>
  <sheetData>
    <row r="2" spans="2:11" ht="39.950000000000003" customHeight="1">
      <c r="B2" s="14" t="s">
        <v>45</v>
      </c>
    </row>
    <row r="3" spans="2:11" s="27" customFormat="1" ht="30.2" customHeight="1">
      <c r="B3" s="37"/>
      <c r="D3" s="37"/>
      <c r="E3" s="146" t="s">
        <v>12</v>
      </c>
      <c r="F3" s="38" t="s">
        <v>11</v>
      </c>
      <c r="G3" s="38" t="s">
        <v>15</v>
      </c>
      <c r="H3" s="38" t="s">
        <v>16</v>
      </c>
      <c r="I3" s="38" t="s">
        <v>17</v>
      </c>
      <c r="J3" s="38" t="s">
        <v>18</v>
      </c>
      <c r="K3" s="38" t="s">
        <v>19</v>
      </c>
    </row>
    <row r="4" spans="2:11" s="28" customFormat="1" ht="15.95" customHeight="1">
      <c r="B4" s="155" t="s">
        <v>0</v>
      </c>
      <c r="C4" s="155" t="s">
        <v>0</v>
      </c>
      <c r="D4" s="123" t="s">
        <v>6</v>
      </c>
      <c r="E4" s="105">
        <v>548028</v>
      </c>
      <c r="F4" s="36">
        <v>352395</v>
      </c>
      <c r="G4" s="9">
        <f t="shared" ref="G4:G8" si="0">SUM(E4:F4)</f>
        <v>900423</v>
      </c>
      <c r="H4" s="36">
        <v>1724404</v>
      </c>
      <c r="I4" s="36">
        <v>758992</v>
      </c>
      <c r="J4" s="36">
        <v>711332</v>
      </c>
      <c r="K4" s="36">
        <v>632067</v>
      </c>
    </row>
    <row r="5" spans="2:11" s="28" customFormat="1" ht="15.95" customHeight="1">
      <c r="B5" s="155"/>
      <c r="C5" s="155"/>
      <c r="D5" s="123" t="s">
        <v>7</v>
      </c>
      <c r="E5" s="105">
        <v>545680</v>
      </c>
      <c r="F5" s="36">
        <v>358894</v>
      </c>
      <c r="G5" s="9">
        <f t="shared" si="0"/>
        <v>904574</v>
      </c>
      <c r="H5" s="36">
        <v>1735442</v>
      </c>
      <c r="I5" s="36">
        <v>761873</v>
      </c>
      <c r="J5" s="36">
        <v>706004</v>
      </c>
      <c r="K5" s="36">
        <v>634487</v>
      </c>
    </row>
    <row r="6" spans="2:11" s="28" customFormat="1" ht="15.95" customHeight="1">
      <c r="B6" s="155"/>
      <c r="C6" s="155"/>
      <c r="D6" s="123" t="s">
        <v>8</v>
      </c>
      <c r="E6" s="105">
        <v>542348</v>
      </c>
      <c r="F6" s="36">
        <v>366037</v>
      </c>
      <c r="G6" s="9">
        <f t="shared" si="0"/>
        <v>908385</v>
      </c>
      <c r="H6" s="36">
        <v>1744351</v>
      </c>
      <c r="I6" s="36">
        <v>761069</v>
      </c>
      <c r="J6" s="36">
        <v>700982</v>
      </c>
      <c r="K6" s="36">
        <v>635759</v>
      </c>
    </row>
    <row r="7" spans="2:11" s="28" customFormat="1" ht="17.100000000000001" customHeight="1">
      <c r="B7" s="155"/>
      <c r="C7" s="155"/>
      <c r="D7" s="123" t="s">
        <v>9</v>
      </c>
      <c r="E7" s="105">
        <v>540372</v>
      </c>
      <c r="F7" s="36">
        <v>373570</v>
      </c>
      <c r="G7" s="9">
        <f t="shared" si="0"/>
        <v>913942</v>
      </c>
      <c r="H7" s="36">
        <v>1753977</v>
      </c>
      <c r="I7" s="36">
        <v>765320</v>
      </c>
      <c r="J7" s="36">
        <v>696503</v>
      </c>
      <c r="K7" s="36">
        <v>637683</v>
      </c>
    </row>
    <row r="8" spans="2:11" s="28" customFormat="1" ht="17.100000000000001" customHeight="1">
      <c r="B8" s="155"/>
      <c r="C8" s="155"/>
      <c r="D8" s="123" t="s">
        <v>10</v>
      </c>
      <c r="E8" s="114">
        <v>538633</v>
      </c>
      <c r="F8" s="114">
        <v>381630</v>
      </c>
      <c r="G8" s="114">
        <f t="shared" si="0"/>
        <v>920263</v>
      </c>
      <c r="H8" s="114">
        <v>1764615</v>
      </c>
      <c r="I8" s="114">
        <v>767348</v>
      </c>
      <c r="J8" s="114">
        <v>690422</v>
      </c>
      <c r="K8" s="114">
        <v>638586</v>
      </c>
    </row>
    <row r="9" spans="2:11" s="28" customFormat="1" ht="15.95" customHeight="1">
      <c r="B9" s="155"/>
      <c r="C9" s="155"/>
      <c r="D9" s="149">
        <v>2018</v>
      </c>
      <c r="E9" s="150">
        <v>536438</v>
      </c>
      <c r="F9" s="150">
        <v>390308</v>
      </c>
      <c r="G9" s="150">
        <v>926746</v>
      </c>
      <c r="H9" s="150">
        <v>1777972</v>
      </c>
      <c r="I9" s="150">
        <v>771069</v>
      </c>
      <c r="J9" s="150">
        <v>685285</v>
      </c>
      <c r="K9" s="150">
        <v>640648</v>
      </c>
    </row>
    <row r="10" spans="2:11" s="28" customFormat="1" ht="15.95" customHeight="1" thickBot="1">
      <c r="B10" s="155"/>
      <c r="C10" s="174"/>
      <c r="D10" s="125">
        <v>2019</v>
      </c>
      <c r="E10" s="151">
        <v>534813</v>
      </c>
      <c r="F10" s="151">
        <v>399272</v>
      </c>
      <c r="G10" s="151">
        <v>934085</v>
      </c>
      <c r="H10" s="151">
        <v>1790658</v>
      </c>
      <c r="I10" s="151">
        <v>779115</v>
      </c>
      <c r="J10" s="151">
        <v>679941</v>
      </c>
      <c r="K10" s="151">
        <v>642669</v>
      </c>
    </row>
    <row r="11" spans="2:11" s="28" customFormat="1" ht="15.95" customHeight="1" thickTop="1">
      <c r="B11" s="155"/>
      <c r="C11" s="173" t="s">
        <v>1</v>
      </c>
      <c r="D11" s="123" t="s">
        <v>6</v>
      </c>
      <c r="E11" s="105">
        <v>255276</v>
      </c>
      <c r="F11" s="105">
        <v>171535</v>
      </c>
      <c r="G11" s="105">
        <f t="shared" ref="G11:G15" si="1">SUM(E11:F11)</f>
        <v>426811</v>
      </c>
      <c r="H11" s="105">
        <v>791207</v>
      </c>
      <c r="I11" s="105">
        <v>353624</v>
      </c>
      <c r="J11" s="105">
        <v>323708</v>
      </c>
      <c r="K11" s="105">
        <v>294662</v>
      </c>
    </row>
    <row r="12" spans="2:11" s="28" customFormat="1" ht="15.95" customHeight="1">
      <c r="B12" s="155"/>
      <c r="C12" s="155"/>
      <c r="D12" s="123" t="s">
        <v>7</v>
      </c>
      <c r="E12" s="105">
        <v>254316</v>
      </c>
      <c r="F12" s="105">
        <v>174738</v>
      </c>
      <c r="G12" s="105">
        <f t="shared" si="1"/>
        <v>429054</v>
      </c>
      <c r="H12" s="105">
        <v>796192</v>
      </c>
      <c r="I12" s="105">
        <v>355242</v>
      </c>
      <c r="J12" s="105">
        <v>321304</v>
      </c>
      <c r="K12" s="105">
        <v>295950</v>
      </c>
    </row>
    <row r="13" spans="2:11" s="28" customFormat="1" ht="15.95" customHeight="1">
      <c r="B13" s="155"/>
      <c r="C13" s="155"/>
      <c r="D13" s="123" t="s">
        <v>8</v>
      </c>
      <c r="E13" s="105">
        <v>252870</v>
      </c>
      <c r="F13" s="105">
        <v>178345</v>
      </c>
      <c r="G13" s="105">
        <f t="shared" si="1"/>
        <v>431215</v>
      </c>
      <c r="H13" s="105">
        <v>800800</v>
      </c>
      <c r="I13" s="105">
        <v>354954</v>
      </c>
      <c r="J13" s="105">
        <v>318978</v>
      </c>
      <c r="K13" s="105">
        <v>296654</v>
      </c>
    </row>
    <row r="14" spans="2:11" s="28" customFormat="1" ht="15.95" customHeight="1">
      <c r="B14" s="155"/>
      <c r="C14" s="155"/>
      <c r="D14" s="123" t="s">
        <v>9</v>
      </c>
      <c r="E14" s="105">
        <v>251897</v>
      </c>
      <c r="F14" s="105">
        <v>182061</v>
      </c>
      <c r="G14" s="105">
        <f t="shared" si="1"/>
        <v>433958</v>
      </c>
      <c r="H14" s="105">
        <v>805381</v>
      </c>
      <c r="I14" s="105">
        <v>357097</v>
      </c>
      <c r="J14" s="105">
        <v>317130</v>
      </c>
      <c r="K14" s="105">
        <v>297558</v>
      </c>
    </row>
    <row r="15" spans="2:11" s="28" customFormat="1" ht="15.95" customHeight="1">
      <c r="B15" s="155"/>
      <c r="C15" s="155"/>
      <c r="D15" s="123" t="s">
        <v>10</v>
      </c>
      <c r="E15" s="114">
        <v>251204</v>
      </c>
      <c r="F15" s="114">
        <v>185954</v>
      </c>
      <c r="G15" s="114">
        <f t="shared" si="1"/>
        <v>437158</v>
      </c>
      <c r="H15" s="114">
        <v>810777</v>
      </c>
      <c r="I15" s="114">
        <v>358138</v>
      </c>
      <c r="J15" s="114">
        <v>314636</v>
      </c>
      <c r="K15" s="114">
        <v>297973</v>
      </c>
    </row>
    <row r="16" spans="2:11" s="28" customFormat="1" ht="15.95" customHeight="1">
      <c r="B16" s="155"/>
      <c r="C16" s="156"/>
      <c r="D16" s="149">
        <v>2018</v>
      </c>
      <c r="E16" s="150">
        <f>E9-E23</f>
        <v>250244</v>
      </c>
      <c r="F16" s="150">
        <f t="shared" ref="F16:K16" si="2">F9-F23</f>
        <v>190114</v>
      </c>
      <c r="G16" s="150">
        <f t="shared" si="2"/>
        <v>440358</v>
      </c>
      <c r="H16" s="150">
        <f t="shared" si="2"/>
        <v>817660</v>
      </c>
      <c r="I16" s="150">
        <f t="shared" si="2"/>
        <v>359865</v>
      </c>
      <c r="J16" s="150">
        <f t="shared" si="2"/>
        <v>312328</v>
      </c>
      <c r="K16" s="150">
        <f t="shared" si="2"/>
        <v>299190</v>
      </c>
    </row>
    <row r="17" spans="2:11" s="28" customFormat="1" ht="15.95" customHeight="1" thickBot="1">
      <c r="B17" s="155"/>
      <c r="C17" s="174"/>
      <c r="D17" s="125">
        <v>2019</v>
      </c>
      <c r="E17" s="151">
        <f>E10-E24</f>
        <v>249630</v>
      </c>
      <c r="F17" s="151">
        <f t="shared" ref="F17:K17" si="3">F10-F24</f>
        <v>194460</v>
      </c>
      <c r="G17" s="151">
        <f t="shared" si="3"/>
        <v>444090</v>
      </c>
      <c r="H17" s="151">
        <f t="shared" si="3"/>
        <v>824339</v>
      </c>
      <c r="I17" s="151">
        <f t="shared" si="3"/>
        <v>363487</v>
      </c>
      <c r="J17" s="151">
        <f t="shared" si="3"/>
        <v>309954</v>
      </c>
      <c r="K17" s="151">
        <f t="shared" si="3"/>
        <v>300093</v>
      </c>
    </row>
    <row r="18" spans="2:11" s="28" customFormat="1" ht="15.95" customHeight="1" thickTop="1">
      <c r="B18" s="155"/>
      <c r="C18" s="171" t="s">
        <v>2</v>
      </c>
      <c r="D18" s="123" t="s">
        <v>6</v>
      </c>
      <c r="E18" s="105">
        <v>292752</v>
      </c>
      <c r="F18" s="105">
        <v>180860</v>
      </c>
      <c r="G18" s="105">
        <f t="shared" ref="G18:G23" si="4">SUM(E18:F18)</f>
        <v>473612</v>
      </c>
      <c r="H18" s="105">
        <v>933197</v>
      </c>
      <c r="I18" s="105">
        <v>405368</v>
      </c>
      <c r="J18" s="105">
        <v>387624</v>
      </c>
      <c r="K18" s="105">
        <v>337405</v>
      </c>
    </row>
    <row r="19" spans="2:11" s="28" customFormat="1" ht="15.95" customHeight="1">
      <c r="B19" s="155"/>
      <c r="C19" s="155"/>
      <c r="D19" s="123" t="s">
        <v>7</v>
      </c>
      <c r="E19" s="105">
        <v>291364</v>
      </c>
      <c r="F19" s="105">
        <v>184156</v>
      </c>
      <c r="G19" s="105">
        <f t="shared" si="4"/>
        <v>475520</v>
      </c>
      <c r="H19" s="105">
        <v>939250</v>
      </c>
      <c r="I19" s="105">
        <v>406631</v>
      </c>
      <c r="J19" s="105">
        <v>384700</v>
      </c>
      <c r="K19" s="105">
        <v>338537</v>
      </c>
    </row>
    <row r="20" spans="2:11" s="28" customFormat="1" ht="15.95" customHeight="1">
      <c r="B20" s="155"/>
      <c r="C20" s="155"/>
      <c r="D20" s="123" t="s">
        <v>8</v>
      </c>
      <c r="E20" s="105">
        <v>289478</v>
      </c>
      <c r="F20" s="105">
        <v>187692</v>
      </c>
      <c r="G20" s="105">
        <f t="shared" si="4"/>
        <v>477170</v>
      </c>
      <c r="H20" s="105">
        <v>943551</v>
      </c>
      <c r="I20" s="105">
        <v>406115</v>
      </c>
      <c r="J20" s="105">
        <v>382004</v>
      </c>
      <c r="K20" s="105">
        <v>339105</v>
      </c>
    </row>
    <row r="21" spans="2:11" s="28" customFormat="1" ht="15.95" customHeight="1">
      <c r="B21" s="155"/>
      <c r="C21" s="155"/>
      <c r="D21" s="124" t="s">
        <v>9</v>
      </c>
      <c r="E21" s="113">
        <v>288475</v>
      </c>
      <c r="F21" s="113">
        <v>191509</v>
      </c>
      <c r="G21" s="113">
        <f t="shared" si="4"/>
        <v>479984</v>
      </c>
      <c r="H21" s="113">
        <v>948596</v>
      </c>
      <c r="I21" s="113">
        <v>408223</v>
      </c>
      <c r="J21" s="113">
        <v>379373</v>
      </c>
      <c r="K21" s="113">
        <v>340125</v>
      </c>
    </row>
    <row r="22" spans="2:11" s="28" customFormat="1" ht="15.95" customHeight="1">
      <c r="B22" s="155"/>
      <c r="C22" s="155"/>
      <c r="D22" s="123" t="s">
        <v>10</v>
      </c>
      <c r="E22" s="114">
        <v>287429</v>
      </c>
      <c r="F22" s="114">
        <v>195676</v>
      </c>
      <c r="G22" s="114">
        <f t="shared" si="4"/>
        <v>483105</v>
      </c>
      <c r="H22" s="114">
        <v>953838</v>
      </c>
      <c r="I22" s="114">
        <v>409210</v>
      </c>
      <c r="J22" s="114">
        <v>375786</v>
      </c>
      <c r="K22" s="114">
        <v>340613</v>
      </c>
    </row>
    <row r="23" spans="2:11" s="28" customFormat="1" ht="15.95" customHeight="1">
      <c r="B23" s="156"/>
      <c r="C23" s="168"/>
      <c r="D23" s="149">
        <v>2018</v>
      </c>
      <c r="E23" s="150">
        <v>286194</v>
      </c>
      <c r="F23" s="150">
        <v>200194</v>
      </c>
      <c r="G23" s="128">
        <f t="shared" si="4"/>
        <v>486388</v>
      </c>
      <c r="H23" s="150">
        <v>960312</v>
      </c>
      <c r="I23" s="150">
        <v>411204</v>
      </c>
      <c r="J23" s="150">
        <v>372957</v>
      </c>
      <c r="K23" s="150">
        <v>341458</v>
      </c>
    </row>
    <row r="24" spans="2:11" s="28" customFormat="1" ht="15.95" customHeight="1" thickBot="1">
      <c r="B24" s="157"/>
      <c r="C24" s="157"/>
      <c r="D24" s="125">
        <v>2019</v>
      </c>
      <c r="E24" s="107">
        <v>285183</v>
      </c>
      <c r="F24" s="107">
        <v>204812</v>
      </c>
      <c r="G24" s="107">
        <v>489995</v>
      </c>
      <c r="H24" s="107">
        <v>966319</v>
      </c>
      <c r="I24" s="107">
        <v>415628</v>
      </c>
      <c r="J24" s="107">
        <v>369987</v>
      </c>
      <c r="K24" s="107">
        <v>342576</v>
      </c>
    </row>
    <row r="25" spans="2:11" s="28" customFormat="1" ht="15.95" customHeight="1">
      <c r="B25" s="171" t="s">
        <v>20</v>
      </c>
      <c r="C25" s="170" t="s">
        <v>0</v>
      </c>
      <c r="D25" s="123" t="s">
        <v>6</v>
      </c>
      <c r="E25" s="105">
        <v>346120</v>
      </c>
      <c r="F25" s="105">
        <v>227280</v>
      </c>
      <c r="G25" s="109">
        <f t="shared" ref="G25:G29" si="5">SUM(E25:F25)</f>
        <v>573400</v>
      </c>
      <c r="H25" s="105">
        <v>1061842</v>
      </c>
      <c r="I25" s="105">
        <v>480990</v>
      </c>
      <c r="J25" s="105">
        <v>438012</v>
      </c>
      <c r="K25" s="105">
        <v>401817</v>
      </c>
    </row>
    <row r="26" spans="2:11" s="28" customFormat="1" ht="15.95" customHeight="1">
      <c r="B26" s="155"/>
      <c r="C26" s="155"/>
      <c r="D26" s="123" t="s">
        <v>7</v>
      </c>
      <c r="E26" s="105">
        <v>339667</v>
      </c>
      <c r="F26" s="105">
        <v>229524</v>
      </c>
      <c r="G26" s="105">
        <f t="shared" si="5"/>
        <v>569191</v>
      </c>
      <c r="H26" s="105">
        <v>1055936</v>
      </c>
      <c r="I26" s="105">
        <v>478243</v>
      </c>
      <c r="J26" s="105">
        <v>428845</v>
      </c>
      <c r="K26" s="105">
        <v>397974</v>
      </c>
    </row>
    <row r="27" spans="2:11" s="28" customFormat="1" ht="15.95" customHeight="1">
      <c r="B27" s="155"/>
      <c r="C27" s="155"/>
      <c r="D27" s="123" t="s">
        <v>8</v>
      </c>
      <c r="E27" s="105">
        <v>332702</v>
      </c>
      <c r="F27" s="105">
        <v>231694</v>
      </c>
      <c r="G27" s="105">
        <f t="shared" si="5"/>
        <v>564396</v>
      </c>
      <c r="H27" s="105">
        <v>1046632</v>
      </c>
      <c r="I27" s="105">
        <v>471743</v>
      </c>
      <c r="J27" s="105">
        <v>419804</v>
      </c>
      <c r="K27" s="105">
        <v>393121</v>
      </c>
    </row>
    <row r="28" spans="2:11" s="28" customFormat="1" ht="15.95" customHeight="1">
      <c r="B28" s="155"/>
      <c r="C28" s="155"/>
      <c r="D28" s="123" t="s">
        <v>9</v>
      </c>
      <c r="E28" s="105">
        <v>326530</v>
      </c>
      <c r="F28" s="105">
        <v>233695</v>
      </c>
      <c r="G28" s="105">
        <f t="shared" si="5"/>
        <v>560225</v>
      </c>
      <c r="H28" s="105">
        <v>1037150</v>
      </c>
      <c r="I28" s="105">
        <v>468011</v>
      </c>
      <c r="J28" s="105">
        <v>410352</v>
      </c>
      <c r="K28" s="105">
        <v>388238</v>
      </c>
    </row>
    <row r="29" spans="2:11" s="28" customFormat="1" ht="15.95" customHeight="1">
      <c r="B29" s="155"/>
      <c r="C29" s="155"/>
      <c r="D29" s="123" t="s">
        <v>10</v>
      </c>
      <c r="E29" s="114">
        <v>320471</v>
      </c>
      <c r="F29" s="114">
        <v>235789</v>
      </c>
      <c r="G29" s="114">
        <f t="shared" si="5"/>
        <v>556260</v>
      </c>
      <c r="H29" s="114">
        <v>1030060</v>
      </c>
      <c r="I29" s="114">
        <v>462807</v>
      </c>
      <c r="J29" s="114">
        <v>400047</v>
      </c>
      <c r="K29" s="114">
        <v>382977</v>
      </c>
    </row>
    <row r="30" spans="2:11" s="28" customFormat="1" ht="15.95" customHeight="1">
      <c r="B30" s="155"/>
      <c r="C30" s="156"/>
      <c r="D30" s="149">
        <v>2018</v>
      </c>
      <c r="E30" s="150">
        <v>315069</v>
      </c>
      <c r="F30" s="150">
        <v>238933</v>
      </c>
      <c r="G30" s="150">
        <v>554002</v>
      </c>
      <c r="H30" s="150">
        <v>1027633</v>
      </c>
      <c r="I30" s="150">
        <v>459543</v>
      </c>
      <c r="J30" s="150">
        <v>391389</v>
      </c>
      <c r="K30" s="150">
        <v>379390</v>
      </c>
    </row>
    <row r="31" spans="2:11" s="28" customFormat="1" ht="15.95" customHeight="1" thickBot="1">
      <c r="B31" s="155"/>
      <c r="C31" s="174"/>
      <c r="D31" s="125">
        <v>2019</v>
      </c>
      <c r="E31" s="151">
        <v>310562</v>
      </c>
      <c r="F31" s="151">
        <v>242339</v>
      </c>
      <c r="G31" s="151">
        <v>552901</v>
      </c>
      <c r="H31" s="151">
        <v>1025577</v>
      </c>
      <c r="I31" s="151">
        <v>460552</v>
      </c>
      <c r="J31" s="151">
        <v>383301</v>
      </c>
      <c r="K31" s="151">
        <v>376582</v>
      </c>
    </row>
    <row r="32" spans="2:11" s="28" customFormat="1" ht="15.95" customHeight="1" thickTop="1">
      <c r="B32" s="155"/>
      <c r="C32" s="173" t="s">
        <v>1</v>
      </c>
      <c r="D32" s="123" t="s">
        <v>6</v>
      </c>
      <c r="E32" s="105">
        <v>176421</v>
      </c>
      <c r="F32" s="105">
        <v>117050</v>
      </c>
      <c r="G32" s="105">
        <f t="shared" ref="G32:G37" si="6">SUM(E32:F32)</f>
        <v>293471</v>
      </c>
      <c r="H32" s="105">
        <v>532182</v>
      </c>
      <c r="I32" s="105">
        <v>242890</v>
      </c>
      <c r="J32" s="105">
        <v>224077</v>
      </c>
      <c r="K32" s="105">
        <v>205740</v>
      </c>
    </row>
    <row r="33" spans="2:11" s="28" customFormat="1" ht="15.95" customHeight="1">
      <c r="B33" s="155"/>
      <c r="C33" s="155"/>
      <c r="D33" s="123" t="s">
        <v>7</v>
      </c>
      <c r="E33" s="105">
        <v>173586</v>
      </c>
      <c r="F33" s="105">
        <v>118421</v>
      </c>
      <c r="G33" s="105">
        <f t="shared" si="6"/>
        <v>292007</v>
      </c>
      <c r="H33" s="105">
        <v>530227</v>
      </c>
      <c r="I33" s="105">
        <v>242264</v>
      </c>
      <c r="J33" s="105">
        <v>220180</v>
      </c>
      <c r="K33" s="105">
        <v>204201</v>
      </c>
    </row>
    <row r="34" spans="2:11" s="28" customFormat="1" ht="15.95" customHeight="1">
      <c r="B34" s="155"/>
      <c r="C34" s="155"/>
      <c r="D34" s="123" t="s">
        <v>8</v>
      </c>
      <c r="E34" s="105">
        <v>170463</v>
      </c>
      <c r="F34" s="105">
        <v>119684</v>
      </c>
      <c r="G34" s="105">
        <f t="shared" si="6"/>
        <v>290147</v>
      </c>
      <c r="H34" s="105">
        <v>526689</v>
      </c>
      <c r="I34" s="105">
        <v>239670</v>
      </c>
      <c r="J34" s="105">
        <v>216214</v>
      </c>
      <c r="K34" s="105">
        <v>202264</v>
      </c>
    </row>
    <row r="35" spans="2:11" s="28" customFormat="1" ht="15.95" customHeight="1">
      <c r="B35" s="155"/>
      <c r="C35" s="155"/>
      <c r="D35" s="123" t="s">
        <v>9</v>
      </c>
      <c r="E35" s="105">
        <v>167666</v>
      </c>
      <c r="F35" s="105">
        <v>120832</v>
      </c>
      <c r="G35" s="105">
        <f t="shared" si="6"/>
        <v>288498</v>
      </c>
      <c r="H35" s="105">
        <v>522465</v>
      </c>
      <c r="I35" s="105">
        <v>238258</v>
      </c>
      <c r="J35" s="105">
        <v>212005</v>
      </c>
      <c r="K35" s="105">
        <v>199848</v>
      </c>
    </row>
    <row r="36" spans="2:11" s="28" customFormat="1" ht="15.95" customHeight="1">
      <c r="B36" s="155"/>
      <c r="C36" s="155"/>
      <c r="D36" s="123" t="s">
        <v>10</v>
      </c>
      <c r="E36" s="114">
        <v>164988</v>
      </c>
      <c r="F36" s="114">
        <v>122015</v>
      </c>
      <c r="G36" s="114">
        <f t="shared" si="6"/>
        <v>287003</v>
      </c>
      <c r="H36" s="114">
        <v>518811</v>
      </c>
      <c r="I36" s="114">
        <v>235817</v>
      </c>
      <c r="J36" s="114">
        <v>207274</v>
      </c>
      <c r="K36" s="114">
        <v>197184</v>
      </c>
    </row>
    <row r="37" spans="2:11" s="28" customFormat="1" ht="15.95" customHeight="1">
      <c r="B37" s="155"/>
      <c r="C37" s="156"/>
      <c r="D37" s="149">
        <v>2018</v>
      </c>
      <c r="E37" s="150">
        <v>162353</v>
      </c>
      <c r="F37" s="150">
        <v>123722</v>
      </c>
      <c r="G37" s="128">
        <f t="shared" si="6"/>
        <v>286075</v>
      </c>
      <c r="H37" s="150">
        <v>517143</v>
      </c>
      <c r="I37" s="150">
        <v>234252</v>
      </c>
      <c r="J37" s="150">
        <v>202960</v>
      </c>
      <c r="K37" s="150">
        <v>195459</v>
      </c>
    </row>
    <row r="38" spans="2:11" s="28" customFormat="1" ht="15.95" customHeight="1" thickBot="1">
      <c r="B38" s="155"/>
      <c r="C38" s="174"/>
      <c r="D38" s="125">
        <v>2019</v>
      </c>
      <c r="E38" s="151">
        <f>E31-E45</f>
        <v>160018</v>
      </c>
      <c r="F38" s="151">
        <f t="shared" ref="F38:K38" si="7">F31-F45</f>
        <v>125452</v>
      </c>
      <c r="G38" s="151">
        <f t="shared" si="7"/>
        <v>285470</v>
      </c>
      <c r="H38" s="151">
        <f t="shared" si="7"/>
        <v>515240</v>
      </c>
      <c r="I38" s="151">
        <f t="shared" si="7"/>
        <v>234055</v>
      </c>
      <c r="J38" s="151">
        <f t="shared" si="7"/>
        <v>198955</v>
      </c>
      <c r="K38" s="151">
        <f t="shared" si="7"/>
        <v>193709</v>
      </c>
    </row>
    <row r="39" spans="2:11" s="28" customFormat="1" ht="15.95" customHeight="1" thickTop="1">
      <c r="B39" s="155"/>
      <c r="C39" s="171" t="s">
        <v>2</v>
      </c>
      <c r="D39" s="123" t="s">
        <v>6</v>
      </c>
      <c r="E39" s="105">
        <v>169699</v>
      </c>
      <c r="F39" s="105">
        <v>110230</v>
      </c>
      <c r="G39" s="105">
        <f t="shared" ref="G39:G44" si="8">SUM(E39:F39)</f>
        <v>279929</v>
      </c>
      <c r="H39" s="105">
        <v>529660</v>
      </c>
      <c r="I39" s="105">
        <v>238100</v>
      </c>
      <c r="J39" s="105">
        <v>213935</v>
      </c>
      <c r="K39" s="105">
        <v>196077</v>
      </c>
    </row>
    <row r="40" spans="2:11" s="28" customFormat="1" ht="15.95" customHeight="1">
      <c r="B40" s="155"/>
      <c r="C40" s="155"/>
      <c r="D40" s="123" t="s">
        <v>7</v>
      </c>
      <c r="E40" s="105">
        <v>166081</v>
      </c>
      <c r="F40" s="105">
        <v>111103</v>
      </c>
      <c r="G40" s="105">
        <f t="shared" si="8"/>
        <v>277184</v>
      </c>
      <c r="H40" s="105">
        <v>525709</v>
      </c>
      <c r="I40" s="105">
        <v>235979</v>
      </c>
      <c r="J40" s="105">
        <v>208665</v>
      </c>
      <c r="K40" s="105">
        <v>193773</v>
      </c>
    </row>
    <row r="41" spans="2:11" s="28" customFormat="1" ht="15.95" customHeight="1">
      <c r="B41" s="155"/>
      <c r="C41" s="155"/>
      <c r="D41" s="123" t="s">
        <v>8</v>
      </c>
      <c r="E41" s="105">
        <v>162239</v>
      </c>
      <c r="F41" s="105">
        <v>112010</v>
      </c>
      <c r="G41" s="105">
        <f t="shared" si="8"/>
        <v>274249</v>
      </c>
      <c r="H41" s="105">
        <v>519943</v>
      </c>
      <c r="I41" s="105">
        <v>232073</v>
      </c>
      <c r="J41" s="105">
        <v>203590</v>
      </c>
      <c r="K41" s="105">
        <v>190857</v>
      </c>
    </row>
    <row r="42" spans="2:11" s="28" customFormat="1" ht="15.95" customHeight="1">
      <c r="B42" s="155"/>
      <c r="C42" s="155"/>
      <c r="D42" s="123" t="s">
        <v>9</v>
      </c>
      <c r="E42" s="105">
        <v>158864</v>
      </c>
      <c r="F42" s="105">
        <v>112863</v>
      </c>
      <c r="G42" s="105">
        <f t="shared" si="8"/>
        <v>271727</v>
      </c>
      <c r="H42" s="105">
        <v>514685</v>
      </c>
      <c r="I42" s="105">
        <v>229753</v>
      </c>
      <c r="J42" s="105">
        <v>198347</v>
      </c>
      <c r="K42" s="105">
        <v>188390</v>
      </c>
    </row>
    <row r="43" spans="2:11" s="28" customFormat="1" ht="15.95" customHeight="1">
      <c r="B43" s="155"/>
      <c r="C43" s="155"/>
      <c r="D43" s="123" t="s">
        <v>10</v>
      </c>
      <c r="E43" s="114">
        <v>155483</v>
      </c>
      <c r="F43" s="114">
        <v>113774</v>
      </c>
      <c r="G43" s="114">
        <f t="shared" si="8"/>
        <v>269257</v>
      </c>
      <c r="H43" s="114">
        <v>511249</v>
      </c>
      <c r="I43" s="114">
        <v>226990</v>
      </c>
      <c r="J43" s="114">
        <v>192773</v>
      </c>
      <c r="K43" s="114">
        <v>185793</v>
      </c>
    </row>
    <row r="44" spans="2:11" s="28" customFormat="1" ht="15.95" customHeight="1">
      <c r="B44" s="155"/>
      <c r="C44" s="155"/>
      <c r="D44" s="123">
        <v>2018</v>
      </c>
      <c r="E44" s="129">
        <v>152716</v>
      </c>
      <c r="F44" s="129">
        <v>115211</v>
      </c>
      <c r="G44" s="129">
        <f t="shared" si="8"/>
        <v>267927</v>
      </c>
      <c r="H44" s="129">
        <v>510490</v>
      </c>
      <c r="I44" s="129">
        <v>225291</v>
      </c>
      <c r="J44" s="129">
        <v>188429</v>
      </c>
      <c r="K44" s="129">
        <v>183931</v>
      </c>
    </row>
    <row r="45" spans="2:11" s="28" customFormat="1" ht="15.95" customHeight="1" thickBot="1">
      <c r="B45" s="155"/>
      <c r="C45" s="155"/>
      <c r="D45" s="101">
        <v>2019</v>
      </c>
      <c r="E45" s="111">
        <v>150544</v>
      </c>
      <c r="F45" s="111">
        <v>116887</v>
      </c>
      <c r="G45" s="118">
        <v>267431</v>
      </c>
      <c r="H45" s="111">
        <v>510337</v>
      </c>
      <c r="I45" s="111">
        <v>226497</v>
      </c>
      <c r="J45" s="111">
        <v>184346</v>
      </c>
      <c r="K45" s="111">
        <v>182873</v>
      </c>
    </row>
    <row r="46" spans="2:11" ht="13.5" thickTop="1">
      <c r="B46" s="10" t="s">
        <v>14</v>
      </c>
      <c r="F46" s="119"/>
      <c r="G46" s="119"/>
      <c r="H46" s="119"/>
      <c r="I46" s="119"/>
      <c r="J46" s="119"/>
      <c r="K46" s="119"/>
    </row>
    <row r="47" spans="2:11" ht="6" customHeight="1">
      <c r="B47" s="8"/>
      <c r="C47" s="8"/>
      <c r="D47" s="8"/>
      <c r="E47" s="152"/>
      <c r="F47" s="29"/>
      <c r="G47" s="29"/>
      <c r="H47" s="29"/>
      <c r="I47" s="29"/>
      <c r="J47" s="29"/>
      <c r="K47" s="29"/>
    </row>
    <row r="53" spans="1:16">
      <c r="A53" s="32"/>
      <c r="B53" s="32"/>
      <c r="C53" s="32"/>
      <c r="D53" s="32"/>
      <c r="F53" s="33"/>
      <c r="G53" s="33"/>
      <c r="H53" s="33"/>
      <c r="I53" s="33"/>
      <c r="J53" s="33"/>
      <c r="K53" s="33"/>
      <c r="L53" s="32"/>
      <c r="M53" s="32"/>
      <c r="N53" s="32"/>
      <c r="O53" s="32"/>
      <c r="P53" s="32"/>
    </row>
    <row r="54" spans="1:16">
      <c r="A54" s="32"/>
      <c r="B54" s="32"/>
      <c r="C54" s="32"/>
      <c r="D54" s="32"/>
      <c r="F54" s="33"/>
      <c r="G54" s="33"/>
      <c r="H54" s="33"/>
      <c r="I54" s="33"/>
      <c r="J54" s="33"/>
      <c r="K54" s="33"/>
      <c r="L54" s="32"/>
      <c r="M54" s="32"/>
      <c r="N54" s="32"/>
      <c r="O54" s="32"/>
      <c r="P54" s="32"/>
    </row>
    <row r="55" spans="1:16">
      <c r="A55" s="32"/>
      <c r="B55" s="32"/>
      <c r="C55" s="32"/>
      <c r="D55" s="32"/>
      <c r="F55" s="33"/>
      <c r="G55" s="33"/>
      <c r="H55" s="33"/>
      <c r="I55" s="33"/>
      <c r="J55" s="33"/>
      <c r="K55" s="33"/>
      <c r="L55" s="32"/>
      <c r="M55" s="32"/>
      <c r="N55" s="32"/>
      <c r="O55" s="32"/>
      <c r="P55" s="32"/>
    </row>
    <row r="56" spans="1:16">
      <c r="A56" s="32"/>
      <c r="B56" s="32"/>
      <c r="C56" s="32"/>
      <c r="D56" s="32"/>
      <c r="F56" s="33"/>
      <c r="G56" s="33"/>
      <c r="H56" s="33"/>
      <c r="I56" s="33"/>
      <c r="J56" s="33"/>
      <c r="K56" s="33"/>
      <c r="L56" s="32"/>
      <c r="M56" s="32"/>
      <c r="N56" s="32"/>
      <c r="O56" s="32"/>
      <c r="P56" s="32"/>
    </row>
    <row r="57" spans="1:16">
      <c r="A57" s="32"/>
      <c r="B57" s="32"/>
      <c r="C57" s="32"/>
      <c r="D57" s="32"/>
      <c r="E57" s="147"/>
      <c r="F57" s="33"/>
      <c r="G57" s="33"/>
      <c r="H57" s="33"/>
      <c r="I57" s="33"/>
      <c r="J57" s="33"/>
      <c r="K57" s="33"/>
      <c r="L57" s="32"/>
      <c r="M57" s="32"/>
      <c r="N57" s="32"/>
      <c r="O57" s="32"/>
      <c r="P57" s="32"/>
    </row>
    <row r="58" spans="1:16">
      <c r="A58" s="32"/>
      <c r="B58" s="32"/>
      <c r="C58" s="32"/>
      <c r="D58" s="32"/>
      <c r="E58" s="147"/>
      <c r="F58" s="33"/>
      <c r="G58" s="33"/>
      <c r="H58" s="33"/>
      <c r="I58" s="33"/>
      <c r="J58" s="33"/>
      <c r="K58" s="33"/>
      <c r="L58" s="32"/>
      <c r="M58" s="32"/>
      <c r="N58" s="32"/>
      <c r="O58" s="32"/>
      <c r="P58" s="32"/>
    </row>
    <row r="59" spans="1:16" ht="14.25">
      <c r="A59" s="32"/>
      <c r="B59" s="34"/>
      <c r="C59" s="34"/>
      <c r="D59" s="34"/>
      <c r="E59" s="148"/>
      <c r="F59" s="35"/>
      <c r="G59" s="33"/>
      <c r="H59" s="35"/>
      <c r="I59" s="35"/>
      <c r="J59" s="35"/>
      <c r="K59" s="35"/>
      <c r="L59" s="32"/>
      <c r="M59" s="32"/>
      <c r="N59" s="32"/>
      <c r="O59" s="32"/>
      <c r="P59" s="32"/>
    </row>
    <row r="60" spans="1:16">
      <c r="A60" s="32"/>
      <c r="B60" s="32"/>
      <c r="C60" s="32"/>
      <c r="D60" s="32"/>
      <c r="E60" s="147"/>
      <c r="F60" s="33"/>
      <c r="G60" s="33"/>
      <c r="H60" s="33"/>
      <c r="I60" s="33"/>
      <c r="J60" s="33"/>
      <c r="K60" s="33"/>
      <c r="L60" s="32"/>
      <c r="M60" s="32"/>
      <c r="N60" s="32"/>
      <c r="O60" s="32"/>
      <c r="P60" s="32"/>
    </row>
    <row r="61" spans="1:16">
      <c r="A61" s="32"/>
      <c r="B61" s="32"/>
      <c r="C61" s="32"/>
      <c r="D61" s="32"/>
      <c r="E61" s="147"/>
      <c r="F61" s="33"/>
      <c r="G61" s="33"/>
      <c r="H61" s="33"/>
      <c r="I61" s="33"/>
      <c r="J61" s="33"/>
      <c r="K61" s="33"/>
      <c r="L61" s="32"/>
      <c r="M61" s="32"/>
      <c r="N61" s="32"/>
      <c r="O61" s="32"/>
      <c r="P61" s="32"/>
    </row>
    <row r="62" spans="1:16">
      <c r="A62" s="32"/>
      <c r="B62" s="32"/>
      <c r="C62" s="32"/>
      <c r="D62" s="32"/>
      <c r="E62" s="147"/>
      <c r="F62" s="33"/>
      <c r="G62" s="33"/>
      <c r="H62" s="33"/>
      <c r="I62" s="33"/>
      <c r="J62" s="33"/>
      <c r="K62" s="33"/>
      <c r="L62" s="32"/>
      <c r="M62" s="32"/>
      <c r="N62" s="32"/>
      <c r="O62" s="32"/>
      <c r="P62" s="32"/>
    </row>
    <row r="63" spans="1:16">
      <c r="A63" s="32"/>
      <c r="B63" s="32"/>
      <c r="C63" s="32"/>
      <c r="D63" s="32"/>
      <c r="E63" s="147"/>
      <c r="F63" s="33"/>
      <c r="G63" s="33"/>
      <c r="H63" s="33"/>
      <c r="I63" s="33"/>
      <c r="J63" s="33"/>
      <c r="K63" s="33"/>
      <c r="L63" s="32"/>
      <c r="M63" s="32"/>
      <c r="N63" s="32"/>
      <c r="O63" s="32"/>
      <c r="P63" s="32"/>
    </row>
    <row r="64" spans="1:16">
      <c r="A64" s="32"/>
      <c r="B64" s="32"/>
      <c r="C64" s="32"/>
      <c r="D64" s="32"/>
      <c r="E64" s="147"/>
      <c r="F64" s="33"/>
      <c r="G64" s="33"/>
      <c r="H64" s="33"/>
      <c r="I64" s="33"/>
      <c r="J64" s="33"/>
      <c r="K64" s="33"/>
      <c r="L64" s="32"/>
      <c r="M64" s="32"/>
      <c r="N64" s="32"/>
      <c r="O64" s="32"/>
      <c r="P64" s="32"/>
    </row>
    <row r="65" spans="1:16">
      <c r="A65" s="32"/>
      <c r="B65" s="32"/>
      <c r="C65" s="32"/>
      <c r="D65" s="32"/>
      <c r="E65" s="147"/>
      <c r="F65" s="33"/>
      <c r="G65" s="33"/>
      <c r="H65" s="33"/>
      <c r="I65" s="33"/>
      <c r="J65" s="33"/>
      <c r="K65" s="33"/>
      <c r="L65" s="32"/>
      <c r="M65" s="32"/>
      <c r="N65" s="32"/>
      <c r="O65" s="32"/>
      <c r="P65" s="32"/>
    </row>
    <row r="66" spans="1:16">
      <c r="A66" s="32"/>
      <c r="B66" s="32"/>
      <c r="C66" s="32"/>
      <c r="D66" s="32"/>
      <c r="E66" s="147"/>
      <c r="F66" s="33"/>
      <c r="G66" s="33"/>
      <c r="H66" s="33"/>
      <c r="I66" s="33"/>
      <c r="J66" s="33"/>
      <c r="K66" s="33"/>
      <c r="L66" s="32"/>
      <c r="M66" s="32"/>
      <c r="N66" s="32"/>
      <c r="O66" s="32"/>
      <c r="P66" s="32"/>
    </row>
    <row r="67" spans="1:16">
      <c r="A67" s="32"/>
      <c r="B67" s="32"/>
      <c r="C67" s="32"/>
      <c r="D67" s="32"/>
      <c r="E67" s="147"/>
      <c r="F67" s="33"/>
      <c r="G67" s="33"/>
      <c r="H67" s="33"/>
      <c r="I67" s="33"/>
      <c r="J67" s="33"/>
      <c r="K67" s="33"/>
      <c r="L67" s="32"/>
      <c r="M67" s="32"/>
      <c r="N67" s="32"/>
      <c r="O67" s="32"/>
      <c r="P67" s="32"/>
    </row>
    <row r="68" spans="1:16">
      <c r="A68" s="32"/>
      <c r="B68" s="32"/>
      <c r="C68" s="32"/>
      <c r="D68" s="32"/>
      <c r="E68" s="147"/>
      <c r="F68" s="33"/>
      <c r="G68" s="33"/>
      <c r="H68" s="33"/>
      <c r="I68" s="33"/>
      <c r="J68" s="33"/>
      <c r="K68" s="33"/>
      <c r="L68" s="32"/>
      <c r="M68" s="32"/>
      <c r="N68" s="32"/>
      <c r="O68" s="32"/>
      <c r="P68" s="32"/>
    </row>
    <row r="69" spans="1:16">
      <c r="A69" s="32"/>
      <c r="B69" s="32"/>
      <c r="C69" s="32"/>
      <c r="D69" s="32"/>
      <c r="E69" s="147"/>
      <c r="F69" s="33"/>
      <c r="G69" s="33"/>
      <c r="H69" s="33"/>
      <c r="I69" s="33"/>
      <c r="J69" s="33"/>
      <c r="K69" s="33"/>
      <c r="L69" s="32"/>
      <c r="M69" s="32"/>
      <c r="N69" s="32"/>
      <c r="O69" s="32"/>
      <c r="P69" s="32"/>
    </row>
    <row r="70" spans="1:16">
      <c r="A70" s="32"/>
      <c r="B70" s="32"/>
      <c r="C70" s="32"/>
      <c r="D70" s="32"/>
      <c r="E70" s="147"/>
      <c r="F70" s="33"/>
      <c r="G70" s="33"/>
      <c r="H70" s="33"/>
      <c r="I70" s="33"/>
      <c r="J70" s="33"/>
      <c r="K70" s="33"/>
      <c r="L70" s="32"/>
      <c r="M70" s="32"/>
      <c r="N70" s="32"/>
      <c r="O70" s="32"/>
      <c r="P70" s="32"/>
    </row>
    <row r="71" spans="1:16">
      <c r="A71" s="32"/>
      <c r="B71" s="32"/>
      <c r="C71" s="32"/>
      <c r="D71" s="32"/>
      <c r="E71" s="147"/>
      <c r="F71" s="33"/>
      <c r="G71" s="33"/>
      <c r="H71" s="33"/>
      <c r="I71" s="33"/>
      <c r="J71" s="33"/>
      <c r="K71" s="33"/>
      <c r="L71" s="32"/>
      <c r="M71" s="32"/>
      <c r="N71" s="32"/>
      <c r="O71" s="32"/>
      <c r="P71" s="32"/>
    </row>
    <row r="72" spans="1:16">
      <c r="A72" s="32"/>
      <c r="B72" s="32"/>
      <c r="C72" s="32"/>
      <c r="D72" s="32"/>
      <c r="E72" s="147"/>
      <c r="F72" s="33"/>
      <c r="G72" s="33"/>
      <c r="H72" s="33"/>
      <c r="I72" s="33"/>
      <c r="J72" s="33"/>
      <c r="K72" s="33"/>
      <c r="L72" s="32"/>
      <c r="M72" s="32"/>
      <c r="N72" s="32"/>
      <c r="O72" s="32"/>
      <c r="P72" s="32"/>
    </row>
    <row r="73" spans="1:16">
      <c r="A73" s="32"/>
      <c r="B73" s="32"/>
      <c r="C73" s="32"/>
      <c r="D73" s="32"/>
      <c r="E73" s="147"/>
      <c r="F73" s="33"/>
      <c r="G73" s="33"/>
      <c r="H73" s="33"/>
      <c r="I73" s="33"/>
      <c r="J73" s="33"/>
      <c r="K73" s="33"/>
      <c r="L73" s="32"/>
      <c r="M73" s="32"/>
      <c r="N73" s="32"/>
      <c r="O73" s="32"/>
      <c r="P73" s="32"/>
    </row>
    <row r="74" spans="1:16">
      <c r="A74" s="32"/>
      <c r="B74" s="32"/>
      <c r="C74" s="32"/>
      <c r="D74" s="32"/>
      <c r="E74" s="147"/>
      <c r="F74" s="33"/>
      <c r="G74" s="33"/>
      <c r="H74" s="33"/>
      <c r="I74" s="33"/>
      <c r="J74" s="33"/>
      <c r="K74" s="33"/>
      <c r="L74" s="32"/>
      <c r="M74" s="32"/>
      <c r="N74" s="32"/>
      <c r="O74" s="32"/>
      <c r="P74" s="32"/>
    </row>
    <row r="75" spans="1:16">
      <c r="A75" s="32"/>
      <c r="B75" s="32"/>
      <c r="C75" s="32"/>
      <c r="D75" s="32"/>
      <c r="E75" s="147"/>
      <c r="F75" s="33"/>
      <c r="G75" s="33"/>
      <c r="H75" s="33"/>
      <c r="I75" s="33"/>
      <c r="J75" s="33"/>
      <c r="K75" s="33"/>
      <c r="L75" s="32"/>
      <c r="M75" s="32"/>
      <c r="N75" s="32"/>
      <c r="O75" s="32"/>
      <c r="P75" s="32"/>
    </row>
    <row r="76" spans="1:16">
      <c r="A76" s="32"/>
      <c r="B76" s="32"/>
      <c r="C76" s="32"/>
      <c r="D76" s="32"/>
      <c r="E76" s="147"/>
      <c r="F76" s="33"/>
      <c r="G76" s="33"/>
      <c r="H76" s="33"/>
      <c r="I76" s="33"/>
      <c r="J76" s="33"/>
      <c r="K76" s="33"/>
      <c r="L76" s="32"/>
      <c r="M76" s="32"/>
      <c r="N76" s="32"/>
      <c r="O76" s="32"/>
      <c r="P76" s="32"/>
    </row>
    <row r="77" spans="1:16">
      <c r="A77" s="32"/>
      <c r="B77" s="32"/>
      <c r="C77" s="32"/>
      <c r="D77" s="32"/>
      <c r="E77" s="147"/>
      <c r="F77" s="33"/>
      <c r="G77" s="33"/>
      <c r="H77" s="33"/>
      <c r="I77" s="33"/>
      <c r="J77" s="33"/>
      <c r="K77" s="33"/>
      <c r="L77" s="32"/>
      <c r="M77" s="32"/>
      <c r="N77" s="32"/>
      <c r="O77" s="32"/>
      <c r="P77" s="32"/>
    </row>
    <row r="78" spans="1:16">
      <c r="A78" s="32"/>
      <c r="B78" s="32"/>
      <c r="C78" s="32"/>
      <c r="D78" s="32"/>
      <c r="E78" s="147"/>
      <c r="F78" s="33"/>
      <c r="G78" s="33"/>
      <c r="H78" s="33"/>
      <c r="I78" s="33"/>
      <c r="J78" s="33"/>
      <c r="K78" s="33"/>
      <c r="L78" s="32"/>
      <c r="M78" s="32"/>
      <c r="N78" s="32"/>
      <c r="O78" s="32"/>
      <c r="P78" s="32"/>
    </row>
    <row r="96" spans="12:12">
      <c r="L96" s="28"/>
    </row>
    <row r="97" spans="12:12">
      <c r="L97" s="28"/>
    </row>
    <row r="98" spans="12:12">
      <c r="L98" s="28"/>
    </row>
    <row r="99" spans="12:12">
      <c r="L99" s="28"/>
    </row>
    <row r="100" spans="12:12">
      <c r="L100" s="28"/>
    </row>
    <row r="101" spans="12:12">
      <c r="L101" s="28"/>
    </row>
    <row r="102" spans="12:12">
      <c r="L102" s="28"/>
    </row>
    <row r="103" spans="12:12">
      <c r="L103" s="28"/>
    </row>
    <row r="104" spans="12:12">
      <c r="L104" s="28"/>
    </row>
    <row r="105" spans="12:12">
      <c r="L105" s="28"/>
    </row>
    <row r="106" spans="12:12">
      <c r="L106" s="28"/>
    </row>
    <row r="107" spans="12:12">
      <c r="L107" s="28"/>
    </row>
    <row r="108" spans="12:12">
      <c r="L108" s="28"/>
    </row>
    <row r="109" spans="12:12">
      <c r="L109" s="28"/>
    </row>
    <row r="110" spans="12:12">
      <c r="L110" s="28"/>
    </row>
    <row r="111" spans="12:12">
      <c r="L111" s="28"/>
    </row>
    <row r="112" spans="12:12">
      <c r="L112" s="28"/>
    </row>
    <row r="113" spans="12:12">
      <c r="L113" s="28"/>
    </row>
    <row r="114" spans="12:12">
      <c r="L114" s="28"/>
    </row>
    <row r="115" spans="12:12">
      <c r="L115" s="28"/>
    </row>
    <row r="116" spans="12:12">
      <c r="L116" s="28"/>
    </row>
    <row r="117" spans="12:12">
      <c r="L117" s="28"/>
    </row>
    <row r="118" spans="12:12">
      <c r="L118" s="28"/>
    </row>
    <row r="119" spans="12:12">
      <c r="L119" s="28"/>
    </row>
    <row r="120" spans="12:12">
      <c r="L120" s="28"/>
    </row>
    <row r="121" spans="12:12">
      <c r="L121" s="28"/>
    </row>
    <row r="122" spans="12:12">
      <c r="L122" s="28"/>
    </row>
    <row r="123" spans="12:12">
      <c r="L123" s="28"/>
    </row>
    <row r="124" spans="12:12">
      <c r="L124" s="28"/>
    </row>
    <row r="125" spans="12:12">
      <c r="L125" s="28"/>
    </row>
  </sheetData>
  <mergeCells count="8">
    <mergeCell ref="C11:C17"/>
    <mergeCell ref="C18:C24"/>
    <mergeCell ref="B25:B45"/>
    <mergeCell ref="C25:C31"/>
    <mergeCell ref="C32:C38"/>
    <mergeCell ref="C39:C45"/>
    <mergeCell ref="B4:B24"/>
    <mergeCell ref="C4:C10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Pracujący</vt:lpstr>
      <vt:lpstr>Bezrobotni</vt:lpstr>
      <vt:lpstr>Wynagrodzenia</vt:lpstr>
      <vt:lpstr>Wiek produkcyjny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Przybysz</dc:creator>
  <cp:lastModifiedBy>Joanna Przybysz</cp:lastModifiedBy>
  <dcterms:created xsi:type="dcterms:W3CDTF">2018-08-31T12:20:50Z</dcterms:created>
  <dcterms:modified xsi:type="dcterms:W3CDTF">2020-09-02T12:32:38Z</dcterms:modified>
</cp:coreProperties>
</file>