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ulw/Dysk Google (artur@brzyski.consulting)/01 brzyski.consulting_1/01 BADAM/[BADAM] 00 BIULETYN/[BADAM] 19 02 Wybory do rad osiedli/"/>
    </mc:Choice>
  </mc:AlternateContent>
  <xr:revisionPtr revIDLastSave="0" documentId="8_{80573B62-E702-174F-8710-7C7DAC41519A}" xr6:coauthVersionLast="43" xr6:coauthVersionMax="43" xr10:uidLastSave="{00000000-0000-0000-0000-000000000000}"/>
  <bookViews>
    <workbookView xWindow="0" yWindow="0" windowWidth="28800" windowHeight="18000" xr2:uid="{D273537E-CF22-8441-A838-BC2A133436F7}"/>
  </bookViews>
  <sheets>
    <sheet name="2019" sheetId="1" r:id="rId1"/>
    <sheet name="2011-2019" sheetId="2" r:id="rId2"/>
  </sheets>
  <definedNames>
    <definedName name="_xlnm._FilterDatabase" localSheetId="0" hidden="1">'2019'!$B$3:$K$52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D47" i="1"/>
  <c r="C47" i="1"/>
  <c r="K130" i="2"/>
  <c r="I130" i="2"/>
  <c r="I129" i="2"/>
  <c r="I128" i="2"/>
  <c r="K127" i="2"/>
  <c r="I127" i="2"/>
  <c r="I126" i="2"/>
  <c r="I125" i="2"/>
  <c r="K124" i="2"/>
  <c r="I124" i="2"/>
  <c r="I123" i="2"/>
  <c r="I122" i="2"/>
  <c r="K121" i="2"/>
  <c r="I121" i="2"/>
  <c r="I120" i="2"/>
  <c r="I119" i="2"/>
  <c r="K118" i="2"/>
  <c r="I118" i="2"/>
  <c r="I117" i="2"/>
  <c r="I116" i="2"/>
  <c r="K115" i="2"/>
  <c r="I115" i="2"/>
  <c r="I114" i="2"/>
  <c r="I113" i="2"/>
  <c r="K112" i="2"/>
  <c r="I112" i="2"/>
  <c r="I111" i="2"/>
  <c r="I110" i="2"/>
  <c r="K109" i="2"/>
  <c r="I109" i="2"/>
  <c r="I108" i="2"/>
  <c r="I107" i="2"/>
  <c r="K106" i="2"/>
  <c r="I106" i="2"/>
  <c r="I105" i="2"/>
  <c r="I104" i="2"/>
  <c r="K103" i="2"/>
  <c r="I103" i="2"/>
  <c r="I102" i="2"/>
  <c r="I101" i="2"/>
  <c r="K100" i="2"/>
  <c r="I100" i="2"/>
  <c r="I99" i="2"/>
  <c r="I98" i="2"/>
  <c r="K97" i="2"/>
  <c r="I97" i="2"/>
  <c r="I96" i="2"/>
  <c r="I95" i="2"/>
  <c r="K94" i="2"/>
  <c r="I94" i="2"/>
  <c r="I93" i="2"/>
  <c r="I92" i="2"/>
  <c r="K91" i="2"/>
  <c r="I91" i="2"/>
  <c r="I90" i="2"/>
  <c r="I89" i="2"/>
  <c r="K88" i="2"/>
  <c r="I88" i="2"/>
  <c r="I87" i="2"/>
  <c r="I86" i="2"/>
  <c r="K85" i="2"/>
  <c r="I85" i="2"/>
  <c r="I84" i="2"/>
  <c r="I83" i="2"/>
  <c r="K82" i="2"/>
  <c r="I82" i="2"/>
  <c r="I81" i="2"/>
  <c r="I80" i="2"/>
  <c r="K79" i="2"/>
  <c r="I79" i="2"/>
  <c r="I78" i="2"/>
  <c r="I77" i="2"/>
  <c r="K76" i="2"/>
  <c r="I76" i="2"/>
  <c r="I75" i="2"/>
  <c r="I74" i="2"/>
  <c r="K73" i="2"/>
  <c r="I73" i="2"/>
  <c r="I72" i="2"/>
  <c r="I71" i="2"/>
  <c r="I70" i="2"/>
  <c r="I69" i="2"/>
  <c r="I68" i="2"/>
  <c r="K67" i="2"/>
  <c r="I67" i="2"/>
  <c r="I66" i="2"/>
  <c r="I65" i="2"/>
  <c r="K64" i="2"/>
  <c r="I64" i="2"/>
  <c r="I63" i="2"/>
  <c r="I62" i="2"/>
  <c r="K61" i="2"/>
  <c r="I61" i="2"/>
  <c r="I60" i="2"/>
  <c r="I59" i="2"/>
  <c r="K58" i="2"/>
  <c r="I58" i="2"/>
  <c r="I57" i="2"/>
  <c r="I56" i="2"/>
  <c r="K55" i="2"/>
  <c r="I55" i="2"/>
  <c r="I54" i="2"/>
  <c r="I53" i="2"/>
  <c r="K52" i="2"/>
  <c r="I52" i="2"/>
  <c r="I51" i="2"/>
  <c r="I50" i="2"/>
  <c r="L49" i="2"/>
  <c r="J49" i="2"/>
  <c r="I49" i="2"/>
  <c r="I48" i="2"/>
  <c r="I47" i="2"/>
  <c r="K46" i="2"/>
  <c r="I46" i="2"/>
  <c r="I45" i="2"/>
  <c r="I44" i="2"/>
  <c r="K43" i="2"/>
  <c r="I43" i="2"/>
  <c r="I42" i="2"/>
  <c r="I41" i="2"/>
  <c r="K40" i="2"/>
  <c r="I40" i="2"/>
  <c r="I39" i="2"/>
  <c r="I38" i="2"/>
  <c r="K37" i="2"/>
  <c r="I37" i="2"/>
  <c r="I36" i="2"/>
  <c r="I35" i="2"/>
  <c r="K34" i="2"/>
  <c r="I34" i="2"/>
  <c r="I33" i="2"/>
  <c r="I32" i="2"/>
  <c r="K31" i="2"/>
  <c r="I31" i="2"/>
  <c r="I30" i="2"/>
  <c r="I29" i="2"/>
  <c r="K28" i="2"/>
  <c r="I28" i="2"/>
  <c r="I27" i="2"/>
  <c r="I26" i="2"/>
  <c r="K25" i="2"/>
  <c r="I25" i="2"/>
  <c r="I24" i="2"/>
  <c r="I23" i="2"/>
  <c r="K22" i="2"/>
  <c r="I22" i="2"/>
  <c r="I21" i="2"/>
  <c r="I20" i="2"/>
  <c r="K19" i="2"/>
  <c r="I19" i="2"/>
  <c r="I18" i="2"/>
  <c r="I17" i="2"/>
  <c r="K16" i="2"/>
  <c r="I16" i="2"/>
  <c r="I15" i="2"/>
  <c r="I14" i="2"/>
  <c r="K13" i="2"/>
  <c r="I13" i="2"/>
  <c r="I12" i="2"/>
  <c r="I11" i="2"/>
  <c r="K10" i="2"/>
  <c r="I10" i="2"/>
  <c r="I9" i="2"/>
  <c r="I8" i="2"/>
  <c r="K7" i="2"/>
  <c r="I7" i="2"/>
  <c r="I6" i="2"/>
  <c r="I5" i="2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</calcChain>
</file>

<file path=xl/sharedStrings.xml><?xml version="1.0" encoding="utf-8"?>
<sst xmlns="http://schemas.openxmlformats.org/spreadsheetml/2006/main" count="133" uniqueCount="103">
  <si>
    <t>Wybory do rad osiedli w Poznaniu w 2019 r.</t>
  </si>
  <si>
    <t>Nazwa osiedla</t>
  </si>
  <si>
    <t>Liczba radnych</t>
  </si>
  <si>
    <t>Liczba kandydatów</t>
  </si>
  <si>
    <t>Frekwencja</t>
  </si>
  <si>
    <t>Liczba głosów ważnych</t>
  </si>
  <si>
    <t>Największa liczba głosów na 1. radnego</t>
  </si>
  <si>
    <t>% z głosów ważnych</t>
  </si>
  <si>
    <t>Najmniejsza liczba głosów na 1. radnego</t>
  </si>
  <si>
    <t>Najmniejsza liczba głosów na 1. kandydata</t>
  </si>
  <si>
    <t>ANTONINEK-ZIELINIEC-KOBYLEPOLE</t>
  </si>
  <si>
    <t>CHARTOWO</t>
  </si>
  <si>
    <t>FABIANOWO-KOTOWO</t>
  </si>
  <si>
    <t>GŁÓWNA</t>
  </si>
  <si>
    <t>GŁUSZYNA</t>
  </si>
  <si>
    <t>GÓRCZYN</t>
  </si>
  <si>
    <t>GRUNWALD POŁUDNIE</t>
  </si>
  <si>
    <t>GRUNWALD PÓŁNOC</t>
  </si>
  <si>
    <t>JANA III SOBIESKIEGO I MARYSIEŃKI</t>
  </si>
  <si>
    <t>JEŻYCE</t>
  </si>
  <si>
    <t>JUNIKOWO</t>
  </si>
  <si>
    <t>KIEKRZ</t>
  </si>
  <si>
    <t>KRZESINY-POKRZYWNO-GARASZEWO</t>
  </si>
  <si>
    <t>KRZYŻOWNIKI-SMOCHOWICE</t>
  </si>
  <si>
    <t>KWIATOWE</t>
  </si>
  <si>
    <t>ŁAWICA</t>
  </si>
  <si>
    <t>MORASKO-RADOJEWO</t>
  </si>
  <si>
    <t>NARAMOWICE</t>
  </si>
  <si>
    <t>NOWE WINOGRADY POŁUDNIE</t>
  </si>
  <si>
    <t>NOWE WINOGRADY PÓŁNOC</t>
  </si>
  <si>
    <t>NOWE WINOGRADY WSCHÓD</t>
  </si>
  <si>
    <t>OGRODY</t>
  </si>
  <si>
    <t>nd.</t>
  </si>
  <si>
    <t>OSTRÓW TUMSKI-ŚRÓDKA-ZAWADY-KOMANDORIA</t>
  </si>
  <si>
    <t>PIĄTKOWO</t>
  </si>
  <si>
    <t>PODOLANY</t>
  </si>
  <si>
    <t>RATAJE</t>
  </si>
  <si>
    <t>SOŁACZ</t>
  </si>
  <si>
    <t>STARE MIASTO</t>
  </si>
  <si>
    <t>STARE WINOGRADY</t>
  </si>
  <si>
    <t>STAROŁĘKA-MINIKOWO-MARLEWO</t>
  </si>
  <si>
    <t>STARY GRUNWALD</t>
  </si>
  <si>
    <t>STRZESZYN</t>
  </si>
  <si>
    <t>SZCZEPANKOWO-SPŁAWIE-KRZESINKI</t>
  </si>
  <si>
    <t>ŚW. ŁAZARZ</t>
  </si>
  <si>
    <t>ŚWIERCZEWO</t>
  </si>
  <si>
    <t>UMULTOWO</t>
  </si>
  <si>
    <t>WARSZAWSKIE-POMET-MALTAŃSKIE</t>
  </si>
  <si>
    <t>WILDA</t>
  </si>
  <si>
    <t>WINIARY</t>
  </si>
  <si>
    <t>WOLA</t>
  </si>
  <si>
    <t>ZIELONY DĘBIEC</t>
  </si>
  <si>
    <t>ŻEGRZE</t>
  </si>
  <si>
    <t>POZNAŃ</t>
  </si>
  <si>
    <t>źródło danych: UMP</t>
  </si>
  <si>
    <t>Wybory do rad osiedli w Poznaniu - 2011, 2015, 2018 r.</t>
  </si>
  <si>
    <t>Osiedle</t>
  </si>
  <si>
    <t>Rok</t>
  </si>
  <si>
    <t>Liczba kandytów</t>
  </si>
  <si>
    <t>Antoninek-Zieliniec-Kobylepole</t>
  </si>
  <si>
    <t>Chartowo</t>
  </si>
  <si>
    <t>Fabianowo-Kotowo</t>
  </si>
  <si>
    <t>Główna</t>
  </si>
  <si>
    <t>Głuszyna</t>
  </si>
  <si>
    <t>Górczyn</t>
  </si>
  <si>
    <t>Grunwald Południe</t>
  </si>
  <si>
    <t>Grunwald Północ</t>
  </si>
  <si>
    <t>Jana III Sobieskiego i Marysieńki</t>
  </si>
  <si>
    <t>Jeżyce</t>
  </si>
  <si>
    <t>Junikowo</t>
  </si>
  <si>
    <t>Kiekrz</t>
  </si>
  <si>
    <t>-</t>
  </si>
  <si>
    <t>Krzesiny-Pokrzywno-Garaszewo</t>
  </si>
  <si>
    <t>Krzyżowniki-Smochowice</t>
  </si>
  <si>
    <t>Kwiatowe</t>
  </si>
  <si>
    <t>Ławica</t>
  </si>
  <si>
    <t xml:space="preserve">Morasko-Radojewo </t>
  </si>
  <si>
    <t>Naramowice</t>
  </si>
  <si>
    <t>Nowe Winogrady Południe</t>
  </si>
  <si>
    <t>Nowe Winogrady Północ</t>
  </si>
  <si>
    <t>Nowe Winogrady Wschód</t>
  </si>
  <si>
    <t>Ogrody</t>
  </si>
  <si>
    <t>Ostrów Tumski-śródka-zawady-komandoria</t>
  </si>
  <si>
    <t>Piątkowo</t>
  </si>
  <si>
    <t>Podolany</t>
  </si>
  <si>
    <t>Rataje</t>
  </si>
  <si>
    <t>Sołacz</t>
  </si>
  <si>
    <t>Stare Miasto</t>
  </si>
  <si>
    <t>Stare Winogrady</t>
  </si>
  <si>
    <t>4.0%</t>
  </si>
  <si>
    <t>Starołęka-Minikowo-Marlewo</t>
  </si>
  <si>
    <t>Stary Grunwald</t>
  </si>
  <si>
    <t>Strzeszyn</t>
  </si>
  <si>
    <t>Szczepankowo-Spławie-Krzesinki</t>
  </si>
  <si>
    <t>Św. Łazarz</t>
  </si>
  <si>
    <t>Świerczewo</t>
  </si>
  <si>
    <t>Umultowo</t>
  </si>
  <si>
    <t>Warszawskie-Pomet-Maltańskie</t>
  </si>
  <si>
    <t>Wilda</t>
  </si>
  <si>
    <t>Winiary</t>
  </si>
  <si>
    <t>Wola</t>
  </si>
  <si>
    <t>Zielony Dębiec</t>
  </si>
  <si>
    <t>Żegrze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</si>
</sst>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sz val="12"/>
      <name val="Calibri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0" fontId="1" fillId="2" borderId="3" xfId="0" applyNumberFormat="1" applyFont="1" applyFill="1" applyBorder="1" applyAlignment="1">
      <alignment horizontal="left" vertical="center"/>
    </xf>
    <xf numFmtId="10" fontId="4" fillId="2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10" fontId="4" fillId="2" borderId="7" xfId="0" applyNumberFormat="1" applyFont="1" applyFill="1" applyBorder="1" applyAlignment="1">
      <alignment horizontal="left"/>
    </xf>
    <xf numFmtId="10" fontId="4" fillId="2" borderId="7" xfId="0" applyNumberFormat="1" applyFont="1" applyFill="1" applyBorder="1" applyAlignment="1">
      <alignment horizontal="left" vertical="top"/>
    </xf>
    <xf numFmtId="0" fontId="0" fillId="4" borderId="0" xfId="0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4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2" fontId="9" fillId="5" borderId="9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10" fillId="2" borderId="10" xfId="0" applyNumberFormat="1" applyFont="1" applyFill="1" applyBorder="1" applyAlignment="1">
      <alignment horizontal="left" vertical="center" wrapText="1"/>
    </xf>
    <xf numFmtId="10" fontId="11" fillId="2" borderId="10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10" fontId="1" fillId="2" borderId="11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10" fontId="11" fillId="2" borderId="11" xfId="0" applyNumberFormat="1" applyFont="1" applyFill="1" applyBorder="1" applyAlignment="1">
      <alignment horizontal="left" vertical="center" wrapText="1"/>
    </xf>
    <xf numFmtId="164" fontId="10" fillId="2" borderId="11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wrapText="1"/>
    </xf>
    <xf numFmtId="9" fontId="1" fillId="2" borderId="1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10" fontId="4" fillId="2" borderId="0" xfId="0" applyNumberFormat="1" applyFont="1" applyFill="1" applyBorder="1" applyAlignment="1">
      <alignment horizontal="left"/>
    </xf>
    <xf numFmtId="10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711200</xdr:colOff>
      <xdr:row>49</xdr:row>
      <xdr:rowOff>63500</xdr:rowOff>
    </xdr:from>
    <xdr:ext cx="1691216" cy="240591"/>
    <xdr:pic>
      <xdr:nvPicPr>
        <xdr:cNvPr id="2" name="Obraz 1">
          <a:extLst>
            <a:ext uri="{FF2B5EF4-FFF2-40B4-BE49-F238E27FC236}">
              <a16:creationId xmlns:a16="http://schemas.microsoft.com/office/drawing/2014/main" id="{D54B8C69-7E32-B542-A661-9632BB4E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0400" y="12776200"/>
          <a:ext cx="1691216" cy="24059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635000</xdr:colOff>
      <xdr:row>132</xdr:row>
      <xdr:rowOff>88900</xdr:rowOff>
    </xdr:from>
    <xdr:ext cx="1691216" cy="240591"/>
    <xdr:pic>
      <xdr:nvPicPr>
        <xdr:cNvPr id="2" name="Obraz 1">
          <a:extLst>
            <a:ext uri="{FF2B5EF4-FFF2-40B4-BE49-F238E27FC236}">
              <a16:creationId xmlns:a16="http://schemas.microsoft.com/office/drawing/2014/main" id="{229D21D8-0EF8-D246-A197-803C4716C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3100" y="33794700"/>
          <a:ext cx="1691216" cy="240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18A7-BD00-884B-BFCF-D490B360E88E}">
  <dimension ref="B2:K52"/>
  <sheetViews>
    <sheetView tabSelected="1" zoomScale="105" workbookViewId="0">
      <selection activeCell="M45" sqref="M45"/>
    </sheetView>
  </sheetViews>
  <sheetFormatPr baseColWidth="10" defaultColWidth="8.83203125" defaultRowHeight="13"/>
  <cols>
    <col min="1" max="1" width="8.83203125" style="3"/>
    <col min="2" max="2" width="46.33203125" style="2" customWidth="1"/>
    <col min="3" max="11" width="15.83203125" style="2" customWidth="1"/>
    <col min="12" max="16384" width="8.83203125" style="3"/>
  </cols>
  <sheetData>
    <row r="2" spans="2:11" ht="40" customHeight="1">
      <c r="B2" s="1" t="s">
        <v>0</v>
      </c>
    </row>
    <row r="3" spans="2:11" ht="42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5" t="s">
        <v>7</v>
      </c>
      <c r="K3" s="4" t="s">
        <v>9</v>
      </c>
    </row>
    <row r="4" spans="2:11" s="9" customFormat="1" ht="20" customHeight="1">
      <c r="B4" s="6" t="s">
        <v>10</v>
      </c>
      <c r="C4" s="7">
        <v>15</v>
      </c>
      <c r="D4" s="7">
        <v>23</v>
      </c>
      <c r="E4" s="8">
        <v>0.1356</v>
      </c>
      <c r="F4" s="7">
        <v>1043</v>
      </c>
      <c r="G4" s="7">
        <v>697</v>
      </c>
      <c r="H4" s="8">
        <f t="shared" ref="H4:H24" si="0">G4/F4</f>
        <v>0.6682646212847555</v>
      </c>
      <c r="I4" s="7">
        <v>480</v>
      </c>
      <c r="J4" s="8">
        <f t="shared" ref="J4:J24" si="1">I4/F4</f>
        <v>0.46021093000958774</v>
      </c>
      <c r="K4" s="7">
        <v>160</v>
      </c>
    </row>
    <row r="5" spans="2:11" s="9" customFormat="1" ht="20" customHeight="1">
      <c r="B5" s="10" t="s">
        <v>11</v>
      </c>
      <c r="C5" s="11">
        <v>21</v>
      </c>
      <c r="D5" s="11">
        <v>43</v>
      </c>
      <c r="E5" s="12">
        <v>0.1245</v>
      </c>
      <c r="F5" s="11">
        <v>2273</v>
      </c>
      <c r="G5" s="11">
        <v>854</v>
      </c>
      <c r="H5" s="12">
        <f t="shared" si="0"/>
        <v>0.37571491421029474</v>
      </c>
      <c r="I5" s="11">
        <v>515</v>
      </c>
      <c r="J5" s="12">
        <f t="shared" si="1"/>
        <v>0.22657281126264847</v>
      </c>
      <c r="K5" s="11">
        <v>112</v>
      </c>
    </row>
    <row r="6" spans="2:11" s="9" customFormat="1" ht="20" customHeight="1">
      <c r="B6" s="10" t="s">
        <v>12</v>
      </c>
      <c r="C6" s="11">
        <v>15</v>
      </c>
      <c r="D6" s="11">
        <v>23</v>
      </c>
      <c r="E6" s="12">
        <v>0.19439999999999999</v>
      </c>
      <c r="F6" s="11">
        <v>264</v>
      </c>
      <c r="G6" s="11">
        <v>158</v>
      </c>
      <c r="H6" s="12">
        <f t="shared" si="0"/>
        <v>0.59848484848484851</v>
      </c>
      <c r="I6" s="11">
        <v>68</v>
      </c>
      <c r="J6" s="12">
        <f t="shared" si="1"/>
        <v>0.25757575757575757</v>
      </c>
      <c r="K6" s="11">
        <v>38</v>
      </c>
    </row>
    <row r="7" spans="2:11" s="9" customFormat="1" ht="20" customHeight="1">
      <c r="B7" s="10" t="s">
        <v>13</v>
      </c>
      <c r="C7" s="11">
        <v>15</v>
      </c>
      <c r="D7" s="11">
        <v>25</v>
      </c>
      <c r="E7" s="12">
        <v>0.1206</v>
      </c>
      <c r="F7" s="11">
        <v>422</v>
      </c>
      <c r="G7" s="11">
        <v>209</v>
      </c>
      <c r="H7" s="12">
        <f t="shared" si="0"/>
        <v>0.49526066350710901</v>
      </c>
      <c r="I7" s="11">
        <v>144</v>
      </c>
      <c r="J7" s="12">
        <f t="shared" si="1"/>
        <v>0.34123222748815168</v>
      </c>
      <c r="K7" s="11">
        <v>28</v>
      </c>
    </row>
    <row r="8" spans="2:11" s="9" customFormat="1" ht="20" customHeight="1">
      <c r="B8" s="10" t="s">
        <v>14</v>
      </c>
      <c r="C8" s="11">
        <v>15</v>
      </c>
      <c r="D8" s="11">
        <v>24</v>
      </c>
      <c r="E8" s="12">
        <v>0.1946</v>
      </c>
      <c r="F8" s="11">
        <v>606</v>
      </c>
      <c r="G8" s="11">
        <v>320</v>
      </c>
      <c r="H8" s="12">
        <f t="shared" si="0"/>
        <v>0.528052805280528</v>
      </c>
      <c r="I8" s="11">
        <v>187</v>
      </c>
      <c r="J8" s="12">
        <f t="shared" si="1"/>
        <v>0.3085808580858086</v>
      </c>
      <c r="K8" s="11">
        <v>118</v>
      </c>
    </row>
    <row r="9" spans="2:11" s="9" customFormat="1" ht="20" customHeight="1">
      <c r="B9" s="10" t="s">
        <v>15</v>
      </c>
      <c r="C9" s="11">
        <v>15</v>
      </c>
      <c r="D9" s="11">
        <v>19</v>
      </c>
      <c r="E9" s="12">
        <v>5.9299999999999999E-2</v>
      </c>
      <c r="F9" s="11">
        <v>584</v>
      </c>
      <c r="G9" s="11">
        <v>279</v>
      </c>
      <c r="H9" s="12">
        <f t="shared" si="0"/>
        <v>0.47773972602739728</v>
      </c>
      <c r="I9" s="11">
        <v>146</v>
      </c>
      <c r="J9" s="12">
        <f t="shared" si="1"/>
        <v>0.25</v>
      </c>
      <c r="K9" s="11">
        <v>131</v>
      </c>
    </row>
    <row r="10" spans="2:11" s="9" customFormat="1" ht="20" customHeight="1">
      <c r="B10" s="10" t="s">
        <v>16</v>
      </c>
      <c r="C10" s="11">
        <v>21</v>
      </c>
      <c r="D10" s="11">
        <v>53</v>
      </c>
      <c r="E10" s="12">
        <v>9.3799999999999994E-2</v>
      </c>
      <c r="F10" s="11">
        <v>1766</v>
      </c>
      <c r="G10" s="11">
        <v>656</v>
      </c>
      <c r="H10" s="12">
        <f t="shared" si="0"/>
        <v>0.37146092865232161</v>
      </c>
      <c r="I10" s="11">
        <v>450</v>
      </c>
      <c r="J10" s="12">
        <f t="shared" si="1"/>
        <v>0.25481313703284258</v>
      </c>
      <c r="K10" s="11">
        <v>82</v>
      </c>
    </row>
    <row r="11" spans="2:11" s="9" customFormat="1" ht="20" customHeight="1">
      <c r="B11" s="10" t="s">
        <v>17</v>
      </c>
      <c r="C11" s="11">
        <v>15</v>
      </c>
      <c r="D11" s="11">
        <v>18</v>
      </c>
      <c r="E11" s="12">
        <v>3.32E-2</v>
      </c>
      <c r="F11" s="11">
        <v>353</v>
      </c>
      <c r="G11" s="11">
        <v>167</v>
      </c>
      <c r="H11" s="12">
        <f t="shared" si="0"/>
        <v>0.47308781869688388</v>
      </c>
      <c r="I11" s="11">
        <v>99</v>
      </c>
      <c r="J11" s="12">
        <f t="shared" si="1"/>
        <v>0.28045325779036828</v>
      </c>
      <c r="K11" s="11">
        <v>82</v>
      </c>
    </row>
    <row r="12" spans="2:11" s="9" customFormat="1" ht="20" customHeight="1">
      <c r="B12" s="10" t="s">
        <v>18</v>
      </c>
      <c r="C12" s="11">
        <v>15</v>
      </c>
      <c r="D12" s="11">
        <v>35</v>
      </c>
      <c r="E12" s="12">
        <v>0.112</v>
      </c>
      <c r="F12" s="11">
        <v>841</v>
      </c>
      <c r="G12" s="11">
        <v>318</v>
      </c>
      <c r="H12" s="12">
        <f t="shared" si="0"/>
        <v>0.37812128418549346</v>
      </c>
      <c r="I12" s="11">
        <v>208</v>
      </c>
      <c r="J12" s="12">
        <f t="shared" si="1"/>
        <v>0.24732461355529131</v>
      </c>
      <c r="K12" s="11">
        <v>79</v>
      </c>
    </row>
    <row r="13" spans="2:11" s="9" customFormat="1" ht="20" customHeight="1">
      <c r="B13" s="10" t="s">
        <v>19</v>
      </c>
      <c r="C13" s="11">
        <v>21</v>
      </c>
      <c r="D13" s="11">
        <v>50</v>
      </c>
      <c r="E13" s="12">
        <v>7.2700000000000001E-2</v>
      </c>
      <c r="F13" s="11">
        <v>1211</v>
      </c>
      <c r="G13" s="11">
        <v>641</v>
      </c>
      <c r="H13" s="12">
        <f t="shared" si="0"/>
        <v>0.52931461601981833</v>
      </c>
      <c r="I13" s="11">
        <v>509</v>
      </c>
      <c r="J13" s="12">
        <f t="shared" si="1"/>
        <v>0.42031379025598681</v>
      </c>
      <c r="K13" s="11">
        <v>38</v>
      </c>
    </row>
    <row r="14" spans="2:11" s="9" customFormat="1" ht="20" customHeight="1">
      <c r="B14" s="10" t="s">
        <v>20</v>
      </c>
      <c r="C14" s="11">
        <v>15</v>
      </c>
      <c r="D14" s="11">
        <v>21</v>
      </c>
      <c r="E14" s="12">
        <v>9.7799999999999998E-2</v>
      </c>
      <c r="F14" s="11">
        <v>737</v>
      </c>
      <c r="G14" s="11">
        <v>389</v>
      </c>
      <c r="H14" s="12">
        <f t="shared" si="0"/>
        <v>0.52781546811397562</v>
      </c>
      <c r="I14" s="11">
        <v>214</v>
      </c>
      <c r="J14" s="12">
        <f t="shared" si="1"/>
        <v>0.29036635006784262</v>
      </c>
      <c r="K14" s="11">
        <v>92</v>
      </c>
    </row>
    <row r="15" spans="2:11" s="9" customFormat="1" ht="20" customHeight="1">
      <c r="B15" s="10" t="s">
        <v>21</v>
      </c>
      <c r="C15" s="11">
        <v>15</v>
      </c>
      <c r="D15" s="11">
        <v>28</v>
      </c>
      <c r="E15" s="12">
        <v>0.26879999999999998</v>
      </c>
      <c r="F15" s="11">
        <v>385</v>
      </c>
      <c r="G15" s="11">
        <v>198</v>
      </c>
      <c r="H15" s="12">
        <f t="shared" si="0"/>
        <v>0.51428571428571423</v>
      </c>
      <c r="I15" s="11">
        <v>101</v>
      </c>
      <c r="J15" s="12">
        <f t="shared" si="1"/>
        <v>0.26233766233766231</v>
      </c>
      <c r="K15" s="11">
        <v>51</v>
      </c>
    </row>
    <row r="16" spans="2:11" s="9" customFormat="1" ht="20" customHeight="1">
      <c r="B16" s="10" t="s">
        <v>22</v>
      </c>
      <c r="C16" s="11">
        <v>15</v>
      </c>
      <c r="D16" s="11">
        <v>24</v>
      </c>
      <c r="E16" s="12">
        <v>0.27039999999999997</v>
      </c>
      <c r="F16" s="11">
        <v>460</v>
      </c>
      <c r="G16" s="11">
        <v>244</v>
      </c>
      <c r="H16" s="12">
        <f t="shared" si="0"/>
        <v>0.5304347826086957</v>
      </c>
      <c r="I16" s="11">
        <v>136</v>
      </c>
      <c r="J16" s="12">
        <f t="shared" si="1"/>
        <v>0.29565217391304349</v>
      </c>
      <c r="K16" s="11">
        <v>65</v>
      </c>
    </row>
    <row r="17" spans="2:11" s="9" customFormat="1" ht="20" customHeight="1">
      <c r="B17" s="10" t="s">
        <v>23</v>
      </c>
      <c r="C17" s="11">
        <v>15</v>
      </c>
      <c r="D17" s="11">
        <v>23</v>
      </c>
      <c r="E17" s="12">
        <v>0.1424</v>
      </c>
      <c r="F17" s="11">
        <v>895</v>
      </c>
      <c r="G17" s="11">
        <v>568</v>
      </c>
      <c r="H17" s="12">
        <f t="shared" si="0"/>
        <v>0.63463687150837989</v>
      </c>
      <c r="I17" s="11">
        <v>225</v>
      </c>
      <c r="J17" s="12">
        <f t="shared" si="1"/>
        <v>0.25139664804469275</v>
      </c>
      <c r="K17" s="11">
        <v>84</v>
      </c>
    </row>
    <row r="18" spans="2:11" s="9" customFormat="1" ht="20" customHeight="1">
      <c r="B18" s="10" t="s">
        <v>24</v>
      </c>
      <c r="C18" s="11">
        <v>15</v>
      </c>
      <c r="D18" s="11">
        <v>29</v>
      </c>
      <c r="E18" s="12">
        <v>0.17219999999999999</v>
      </c>
      <c r="F18" s="11">
        <v>622</v>
      </c>
      <c r="G18" s="11">
        <v>373</v>
      </c>
      <c r="H18" s="12">
        <f t="shared" si="0"/>
        <v>0.59967845659163987</v>
      </c>
      <c r="I18" s="11">
        <v>165</v>
      </c>
      <c r="J18" s="12">
        <f t="shared" si="1"/>
        <v>0.26527331189710612</v>
      </c>
      <c r="K18" s="11">
        <v>32</v>
      </c>
    </row>
    <row r="19" spans="2:11" s="9" customFormat="1" ht="20" customHeight="1">
      <c r="B19" s="10" t="s">
        <v>25</v>
      </c>
      <c r="C19" s="11">
        <v>15</v>
      </c>
      <c r="D19" s="11">
        <v>22</v>
      </c>
      <c r="E19" s="12">
        <v>0.12670000000000001</v>
      </c>
      <c r="F19" s="11">
        <v>770</v>
      </c>
      <c r="G19" s="11">
        <v>377</v>
      </c>
      <c r="H19" s="12">
        <f t="shared" si="0"/>
        <v>0.48961038961038961</v>
      </c>
      <c r="I19" s="11">
        <v>187</v>
      </c>
      <c r="J19" s="12">
        <f t="shared" si="1"/>
        <v>0.24285714285714285</v>
      </c>
      <c r="K19" s="11">
        <v>84</v>
      </c>
    </row>
    <row r="20" spans="2:11" s="9" customFormat="1" ht="20" customHeight="1">
      <c r="B20" s="10" t="s">
        <v>26</v>
      </c>
      <c r="C20" s="11">
        <v>15</v>
      </c>
      <c r="D20" s="11">
        <v>31</v>
      </c>
      <c r="E20" s="12">
        <v>0.24</v>
      </c>
      <c r="F20" s="11">
        <v>482</v>
      </c>
      <c r="G20" s="11">
        <v>249</v>
      </c>
      <c r="H20" s="12">
        <f t="shared" si="0"/>
        <v>0.51659751037344404</v>
      </c>
      <c r="I20" s="11">
        <v>185</v>
      </c>
      <c r="J20" s="12">
        <f t="shared" si="1"/>
        <v>0.38381742738589214</v>
      </c>
      <c r="K20" s="11">
        <v>30</v>
      </c>
    </row>
    <row r="21" spans="2:11" s="9" customFormat="1" ht="20" customHeight="1">
      <c r="B21" s="10" t="s">
        <v>27</v>
      </c>
      <c r="C21" s="11">
        <v>15</v>
      </c>
      <c r="D21" s="11">
        <v>35</v>
      </c>
      <c r="E21" s="12">
        <v>0.1045</v>
      </c>
      <c r="F21" s="11">
        <v>1380</v>
      </c>
      <c r="G21" s="11">
        <v>897</v>
      </c>
      <c r="H21" s="12">
        <f t="shared" si="0"/>
        <v>0.65</v>
      </c>
      <c r="I21" s="11">
        <v>545</v>
      </c>
      <c r="J21" s="12">
        <f t="shared" si="1"/>
        <v>0.39492753623188404</v>
      </c>
      <c r="K21" s="11">
        <v>80</v>
      </c>
    </row>
    <row r="22" spans="2:11" s="9" customFormat="1" ht="20" customHeight="1">
      <c r="B22" s="10" t="s">
        <v>28</v>
      </c>
      <c r="C22" s="11">
        <v>15</v>
      </c>
      <c r="D22" s="11">
        <v>28</v>
      </c>
      <c r="E22" s="12">
        <v>7.9799999999999996E-2</v>
      </c>
      <c r="F22" s="11">
        <v>904</v>
      </c>
      <c r="G22" s="11">
        <v>414</v>
      </c>
      <c r="H22" s="12">
        <f t="shared" si="0"/>
        <v>0.45796460176991149</v>
      </c>
      <c r="I22" s="11">
        <v>265</v>
      </c>
      <c r="J22" s="12">
        <f t="shared" si="1"/>
        <v>0.29314159292035397</v>
      </c>
      <c r="K22" s="11">
        <v>118</v>
      </c>
    </row>
    <row r="23" spans="2:11" s="9" customFormat="1" ht="20" customHeight="1">
      <c r="B23" s="10" t="s">
        <v>29</v>
      </c>
      <c r="C23" s="11">
        <v>15</v>
      </c>
      <c r="D23" s="11">
        <v>43</v>
      </c>
      <c r="E23" s="12">
        <v>0.14940000000000001</v>
      </c>
      <c r="F23" s="11">
        <v>1900</v>
      </c>
      <c r="G23" s="10">
        <v>1279</v>
      </c>
      <c r="H23" s="12">
        <f t="shared" si="0"/>
        <v>0.67315789473684207</v>
      </c>
      <c r="I23" s="11">
        <v>674</v>
      </c>
      <c r="J23" s="12">
        <f t="shared" si="1"/>
        <v>0.35473684210526318</v>
      </c>
      <c r="K23" s="11">
        <v>89</v>
      </c>
    </row>
    <row r="24" spans="2:11" s="9" customFormat="1" ht="20" customHeight="1">
      <c r="B24" s="10" t="s">
        <v>30</v>
      </c>
      <c r="C24" s="11">
        <v>15</v>
      </c>
      <c r="D24" s="11">
        <v>18</v>
      </c>
      <c r="E24" s="12">
        <v>7.9299999999999995E-2</v>
      </c>
      <c r="F24" s="11">
        <v>351</v>
      </c>
      <c r="G24" s="11">
        <v>196</v>
      </c>
      <c r="H24" s="12">
        <f t="shared" si="0"/>
        <v>0.55840455840455838</v>
      </c>
      <c r="I24" s="11">
        <v>93</v>
      </c>
      <c r="J24" s="12">
        <f t="shared" si="1"/>
        <v>0.26495726495726496</v>
      </c>
      <c r="K24" s="11">
        <v>50</v>
      </c>
    </row>
    <row r="25" spans="2:11" s="9" customFormat="1" ht="20" customHeight="1">
      <c r="B25" s="10" t="s">
        <v>31</v>
      </c>
      <c r="C25" s="11">
        <v>15</v>
      </c>
      <c r="D25" s="11">
        <v>15</v>
      </c>
      <c r="E25" s="12" t="s">
        <v>32</v>
      </c>
      <c r="F25" s="11" t="s">
        <v>32</v>
      </c>
      <c r="G25" s="11" t="s">
        <v>32</v>
      </c>
      <c r="H25" s="12" t="s">
        <v>32</v>
      </c>
      <c r="I25" s="11" t="s">
        <v>32</v>
      </c>
      <c r="J25" s="12" t="s">
        <v>32</v>
      </c>
      <c r="K25" s="11" t="s">
        <v>32</v>
      </c>
    </row>
    <row r="26" spans="2:11" s="9" customFormat="1" ht="20" customHeight="1">
      <c r="B26" s="10" t="s">
        <v>33</v>
      </c>
      <c r="C26" s="11">
        <v>15</v>
      </c>
      <c r="D26" s="11">
        <v>18</v>
      </c>
      <c r="E26" s="12">
        <v>6.8400000000000002E-2</v>
      </c>
      <c r="F26" s="11">
        <v>321</v>
      </c>
      <c r="G26" s="11">
        <v>214</v>
      </c>
      <c r="H26" s="12">
        <f>G26/F26</f>
        <v>0.66666666666666663</v>
      </c>
      <c r="I26" s="11">
        <v>77</v>
      </c>
      <c r="J26" s="12">
        <f>I26/F26</f>
        <v>0.23987538940809969</v>
      </c>
      <c r="K26" s="11">
        <v>59</v>
      </c>
    </row>
    <row r="27" spans="2:11" s="9" customFormat="1" ht="20" customHeight="1">
      <c r="B27" s="10" t="s">
        <v>34</v>
      </c>
      <c r="C27" s="11">
        <v>21</v>
      </c>
      <c r="D27" s="11">
        <v>62</v>
      </c>
      <c r="E27" s="12">
        <v>7.2300000000000003E-2</v>
      </c>
      <c r="F27" s="11">
        <v>1959</v>
      </c>
      <c r="G27" s="11">
        <v>706</v>
      </c>
      <c r="H27" s="12">
        <f>G27/F27</f>
        <v>0.3603879530372639</v>
      </c>
      <c r="I27" s="11">
        <v>353</v>
      </c>
      <c r="J27" s="12">
        <f>I27/F27</f>
        <v>0.18019397651863195</v>
      </c>
      <c r="K27" s="11">
        <v>82</v>
      </c>
    </row>
    <row r="28" spans="2:11" s="9" customFormat="1" ht="20" customHeight="1">
      <c r="B28" s="10" t="s">
        <v>35</v>
      </c>
      <c r="C28" s="11">
        <v>15</v>
      </c>
      <c r="D28" s="11">
        <v>23</v>
      </c>
      <c r="E28" s="12">
        <v>0.15670000000000001</v>
      </c>
      <c r="F28" s="11">
        <v>994</v>
      </c>
      <c r="G28" s="11">
        <v>702</v>
      </c>
      <c r="H28" s="12">
        <f>G28/F28</f>
        <v>0.70623742454728367</v>
      </c>
      <c r="I28" s="11">
        <v>461</v>
      </c>
      <c r="J28" s="12">
        <f>I28/F28</f>
        <v>0.46378269617706236</v>
      </c>
      <c r="K28" s="11">
        <v>182</v>
      </c>
    </row>
    <row r="29" spans="2:11" s="9" customFormat="1" ht="20" customHeight="1">
      <c r="B29" s="10" t="s">
        <v>36</v>
      </c>
      <c r="C29" s="11">
        <v>21</v>
      </c>
      <c r="D29" s="11">
        <v>37</v>
      </c>
      <c r="E29" s="12">
        <v>8.09E-2</v>
      </c>
      <c r="F29" s="11">
        <v>1801</v>
      </c>
      <c r="G29" s="11">
        <v>315</v>
      </c>
      <c r="H29" s="12">
        <f t="shared" ref="H29:H44" si="2">G29/F29</f>
        <v>0.17490283176013327</v>
      </c>
      <c r="I29" s="11">
        <v>56</v>
      </c>
      <c r="J29" s="12">
        <f t="shared" ref="J29:J44" si="3">I29/F29</f>
        <v>3.1093836757357024E-2</v>
      </c>
      <c r="K29" s="11">
        <v>23</v>
      </c>
    </row>
    <row r="30" spans="2:11" s="9" customFormat="1" ht="20" customHeight="1">
      <c r="B30" s="10" t="s">
        <v>37</v>
      </c>
      <c r="C30" s="11">
        <v>15</v>
      </c>
      <c r="D30" s="11">
        <v>20</v>
      </c>
      <c r="E30" s="12">
        <v>8.2900000000000001E-2</v>
      </c>
      <c r="F30" s="11">
        <v>310</v>
      </c>
      <c r="G30" s="11">
        <v>172</v>
      </c>
      <c r="H30" s="12">
        <f t="shared" si="2"/>
        <v>0.55483870967741933</v>
      </c>
      <c r="I30" s="11">
        <v>103</v>
      </c>
      <c r="J30" s="12">
        <f t="shared" si="3"/>
        <v>0.33225806451612905</v>
      </c>
      <c r="K30" s="11">
        <v>47</v>
      </c>
    </row>
    <row r="31" spans="2:11" s="9" customFormat="1" ht="20" customHeight="1">
      <c r="B31" s="10" t="s">
        <v>38</v>
      </c>
      <c r="C31" s="11">
        <v>21</v>
      </c>
      <c r="D31" s="11">
        <v>41</v>
      </c>
      <c r="E31" s="12">
        <v>4.7399999999999998E-2</v>
      </c>
      <c r="F31" s="11">
        <v>870</v>
      </c>
      <c r="G31" s="11">
        <v>374</v>
      </c>
      <c r="H31" s="12">
        <f t="shared" si="2"/>
        <v>0.42988505747126438</v>
      </c>
      <c r="I31" s="11">
        <v>167</v>
      </c>
      <c r="J31" s="12">
        <f t="shared" si="3"/>
        <v>0.19195402298850575</v>
      </c>
      <c r="K31" s="11">
        <v>50</v>
      </c>
    </row>
    <row r="32" spans="2:11" s="9" customFormat="1" ht="20" customHeight="1">
      <c r="B32" s="10" t="s">
        <v>39</v>
      </c>
      <c r="C32" s="11">
        <v>15</v>
      </c>
      <c r="D32" s="11">
        <v>31</v>
      </c>
      <c r="E32" s="12">
        <v>0.1022</v>
      </c>
      <c r="F32" s="11">
        <v>635</v>
      </c>
      <c r="G32" s="11">
        <v>327</v>
      </c>
      <c r="H32" s="12">
        <f t="shared" si="2"/>
        <v>0.51496062992125979</v>
      </c>
      <c r="I32" s="11">
        <v>145</v>
      </c>
      <c r="J32" s="12">
        <f t="shared" si="3"/>
        <v>0.2283464566929134</v>
      </c>
      <c r="K32" s="11">
        <v>45</v>
      </c>
    </row>
    <row r="33" spans="2:11" s="9" customFormat="1" ht="20" customHeight="1">
      <c r="B33" s="10" t="s">
        <v>40</v>
      </c>
      <c r="C33" s="11">
        <v>15</v>
      </c>
      <c r="D33" s="11">
        <v>31</v>
      </c>
      <c r="E33" s="12">
        <v>0.1103</v>
      </c>
      <c r="F33" s="11">
        <v>864</v>
      </c>
      <c r="G33" s="11">
        <v>241</v>
      </c>
      <c r="H33" s="12">
        <f t="shared" si="2"/>
        <v>0.27893518518518517</v>
      </c>
      <c r="I33" s="11">
        <v>85</v>
      </c>
      <c r="J33" s="12">
        <f t="shared" si="3"/>
        <v>9.8379629629629636E-2</v>
      </c>
      <c r="K33" s="11">
        <v>46</v>
      </c>
    </row>
    <row r="34" spans="2:11" s="9" customFormat="1" ht="20" customHeight="1">
      <c r="B34" s="10" t="s">
        <v>41</v>
      </c>
      <c r="C34" s="11">
        <v>15</v>
      </c>
      <c r="D34" s="11">
        <v>24</v>
      </c>
      <c r="E34" s="12">
        <v>0.14149999999999999</v>
      </c>
      <c r="F34" s="11">
        <v>353</v>
      </c>
      <c r="G34" s="11">
        <v>196</v>
      </c>
      <c r="H34" s="12">
        <f t="shared" si="2"/>
        <v>0.55524079320113318</v>
      </c>
      <c r="I34" s="11">
        <v>114</v>
      </c>
      <c r="J34" s="12">
        <f t="shared" si="3"/>
        <v>0.32294617563739375</v>
      </c>
      <c r="K34" s="11">
        <v>46</v>
      </c>
    </row>
    <row r="35" spans="2:11" s="9" customFormat="1" ht="20" customHeight="1">
      <c r="B35" s="10" t="s">
        <v>42</v>
      </c>
      <c r="C35" s="11">
        <v>15</v>
      </c>
      <c r="D35" s="11">
        <v>35</v>
      </c>
      <c r="E35" s="13">
        <v>0.27260000000000001</v>
      </c>
      <c r="F35" s="11">
        <v>1506</v>
      </c>
      <c r="G35" s="11">
        <v>803</v>
      </c>
      <c r="H35" s="12">
        <f t="shared" si="2"/>
        <v>0.53320053120849931</v>
      </c>
      <c r="I35" s="11">
        <v>444</v>
      </c>
      <c r="J35" s="12">
        <f t="shared" si="3"/>
        <v>0.29482071713147412</v>
      </c>
      <c r="K35" s="11">
        <v>70</v>
      </c>
    </row>
    <row r="36" spans="2:11" s="9" customFormat="1" ht="20" customHeight="1">
      <c r="B36" s="10" t="s">
        <v>43</v>
      </c>
      <c r="C36" s="11">
        <v>15</v>
      </c>
      <c r="D36" s="11">
        <v>33</v>
      </c>
      <c r="E36" s="12">
        <v>0.20399999999999999</v>
      </c>
      <c r="F36" s="11">
        <v>1121</v>
      </c>
      <c r="G36" s="11">
        <v>540</v>
      </c>
      <c r="H36" s="12">
        <f t="shared" si="2"/>
        <v>0.48171275646743977</v>
      </c>
      <c r="I36" s="11">
        <v>310</v>
      </c>
      <c r="J36" s="12">
        <f t="shared" si="3"/>
        <v>0.27653880463871544</v>
      </c>
      <c r="K36" s="11">
        <v>104</v>
      </c>
    </row>
    <row r="37" spans="2:11" s="9" customFormat="1" ht="20" customHeight="1">
      <c r="B37" s="10" t="s">
        <v>44</v>
      </c>
      <c r="C37" s="11">
        <v>21</v>
      </c>
      <c r="D37" s="11">
        <v>53</v>
      </c>
      <c r="E37" s="12">
        <v>6.0900000000000003E-2</v>
      </c>
      <c r="F37" s="11">
        <v>1467</v>
      </c>
      <c r="G37" s="11">
        <v>623</v>
      </c>
      <c r="H37" s="12">
        <f t="shared" si="2"/>
        <v>0.42467620995228356</v>
      </c>
      <c r="I37" s="11">
        <v>494</v>
      </c>
      <c r="J37" s="12">
        <f t="shared" si="3"/>
        <v>0.33674164962508518</v>
      </c>
      <c r="K37" s="11">
        <v>58</v>
      </c>
    </row>
    <row r="38" spans="2:11" s="9" customFormat="1" ht="20" customHeight="1">
      <c r="B38" s="10" t="s">
        <v>45</v>
      </c>
      <c r="C38" s="11">
        <v>15</v>
      </c>
      <c r="D38" s="11">
        <v>19</v>
      </c>
      <c r="E38" s="12">
        <v>0.08</v>
      </c>
      <c r="F38" s="11">
        <v>855</v>
      </c>
      <c r="G38" s="11">
        <v>635</v>
      </c>
      <c r="H38" s="13">
        <f t="shared" si="2"/>
        <v>0.74269005847953218</v>
      </c>
      <c r="I38" s="11">
        <v>300</v>
      </c>
      <c r="J38" s="12">
        <f t="shared" si="3"/>
        <v>0.35087719298245612</v>
      </c>
      <c r="K38" s="11">
        <v>220</v>
      </c>
    </row>
    <row r="39" spans="2:11" s="9" customFormat="1" ht="20" customHeight="1">
      <c r="B39" s="10" t="s">
        <v>46</v>
      </c>
      <c r="C39" s="11">
        <v>15</v>
      </c>
      <c r="D39" s="11">
        <v>21</v>
      </c>
      <c r="E39" s="12">
        <v>0.21490000000000001</v>
      </c>
      <c r="F39" s="11">
        <v>738</v>
      </c>
      <c r="G39" s="11">
        <v>322</v>
      </c>
      <c r="H39" s="12">
        <f t="shared" si="2"/>
        <v>0.43631436314363142</v>
      </c>
      <c r="I39" s="11">
        <v>217</v>
      </c>
      <c r="J39" s="12">
        <f t="shared" si="3"/>
        <v>0.29403794037940378</v>
      </c>
      <c r="K39" s="11">
        <v>60</v>
      </c>
    </row>
    <row r="40" spans="2:11" s="9" customFormat="1" ht="20" customHeight="1">
      <c r="B40" s="10" t="s">
        <v>47</v>
      </c>
      <c r="C40" s="11">
        <v>15</v>
      </c>
      <c r="D40" s="11">
        <v>27</v>
      </c>
      <c r="E40" s="12">
        <v>0.13120000000000001</v>
      </c>
      <c r="F40" s="11">
        <v>710</v>
      </c>
      <c r="G40" s="11">
        <v>333</v>
      </c>
      <c r="H40" s="12">
        <f t="shared" si="2"/>
        <v>0.46901408450704224</v>
      </c>
      <c r="I40" s="10">
        <v>3</v>
      </c>
      <c r="J40" s="12">
        <f t="shared" si="3"/>
        <v>4.2253521126760559E-3</v>
      </c>
      <c r="K40" s="10">
        <v>3</v>
      </c>
    </row>
    <row r="41" spans="2:11" s="9" customFormat="1" ht="20" customHeight="1">
      <c r="B41" s="10" t="s">
        <v>48</v>
      </c>
      <c r="C41" s="11">
        <v>21</v>
      </c>
      <c r="D41" s="11">
        <v>37</v>
      </c>
      <c r="E41" s="12">
        <v>4.8099999999999997E-2</v>
      </c>
      <c r="F41" s="11">
        <v>1013</v>
      </c>
      <c r="G41" s="11">
        <v>594</v>
      </c>
      <c r="H41" s="12">
        <f t="shared" si="2"/>
        <v>0.58637709772951629</v>
      </c>
      <c r="I41" s="11">
        <v>353</v>
      </c>
      <c r="J41" s="12">
        <f t="shared" si="3"/>
        <v>0.34846989141164858</v>
      </c>
      <c r="K41" s="11">
        <v>91</v>
      </c>
    </row>
    <row r="42" spans="2:11" s="9" customFormat="1" ht="20" customHeight="1">
      <c r="B42" s="10" t="s">
        <v>49</v>
      </c>
      <c r="C42" s="11">
        <v>15</v>
      </c>
      <c r="D42" s="11">
        <v>20</v>
      </c>
      <c r="E42" s="12">
        <v>7.6700000000000004E-2</v>
      </c>
      <c r="F42" s="11">
        <v>830</v>
      </c>
      <c r="G42" s="11">
        <v>212</v>
      </c>
      <c r="H42" s="12">
        <f t="shared" si="2"/>
        <v>0.25542168674698795</v>
      </c>
      <c r="I42" s="11">
        <v>54</v>
      </c>
      <c r="J42" s="12">
        <f t="shared" si="3"/>
        <v>6.5060240963855417E-2</v>
      </c>
      <c r="K42" s="11">
        <v>49</v>
      </c>
    </row>
    <row r="43" spans="2:11" s="9" customFormat="1" ht="20" customHeight="1">
      <c r="B43" s="10" t="s">
        <v>50</v>
      </c>
      <c r="C43" s="11">
        <v>15</v>
      </c>
      <c r="D43" s="11">
        <v>20</v>
      </c>
      <c r="E43" s="12">
        <v>0.1648</v>
      </c>
      <c r="F43" s="11">
        <v>696</v>
      </c>
      <c r="G43" s="11">
        <v>323</v>
      </c>
      <c r="H43" s="12">
        <f t="shared" si="2"/>
        <v>0.46408045977011492</v>
      </c>
      <c r="I43" s="11">
        <v>112</v>
      </c>
      <c r="J43" s="12">
        <f t="shared" si="3"/>
        <v>0.16091954022988506</v>
      </c>
      <c r="K43" s="11">
        <v>108</v>
      </c>
    </row>
    <row r="44" spans="2:11" s="9" customFormat="1" ht="20" customHeight="1">
      <c r="B44" s="10" t="s">
        <v>51</v>
      </c>
      <c r="C44" s="11">
        <v>15</v>
      </c>
      <c r="D44" s="11">
        <v>32</v>
      </c>
      <c r="E44" s="12">
        <v>0.10290000000000001</v>
      </c>
      <c r="F44" s="11">
        <v>1024</v>
      </c>
      <c r="G44" s="11">
        <v>369</v>
      </c>
      <c r="H44" s="12">
        <f t="shared" si="2"/>
        <v>0.3603515625</v>
      </c>
      <c r="I44" s="11">
        <v>246</v>
      </c>
      <c r="J44" s="12">
        <f t="shared" si="3"/>
        <v>0.240234375</v>
      </c>
      <c r="K44" s="11">
        <v>83</v>
      </c>
    </row>
    <row r="45" spans="2:11" s="14" customFormat="1" ht="20" customHeight="1">
      <c r="B45" s="10" t="s">
        <v>52</v>
      </c>
      <c r="C45" s="11">
        <v>15</v>
      </c>
      <c r="D45" s="11">
        <v>28</v>
      </c>
      <c r="E45" s="12">
        <v>9.4500000000000001E-2</v>
      </c>
      <c r="F45" s="11">
        <v>1277</v>
      </c>
      <c r="G45" s="11">
        <v>595</v>
      </c>
      <c r="H45" s="12">
        <f>G45/F45</f>
        <v>0.46593578700078309</v>
      </c>
      <c r="I45" s="11">
        <v>319</v>
      </c>
      <c r="J45" s="12">
        <f>I45/F45</f>
        <v>0.24980422866092403</v>
      </c>
      <c r="K45" s="11">
        <v>101</v>
      </c>
    </row>
    <row r="46" spans="2:11" s="14" customFormat="1" ht="20" customHeight="1">
      <c r="B46" s="48"/>
      <c r="C46" s="49"/>
      <c r="D46" s="49"/>
      <c r="E46" s="49"/>
      <c r="F46" s="49"/>
      <c r="G46" s="49"/>
      <c r="H46" s="49"/>
      <c r="I46" s="49"/>
      <c r="J46" s="49"/>
      <c r="K46" s="50"/>
    </row>
    <row r="47" spans="2:11" ht="20" customHeight="1">
      <c r="B47" s="15" t="s">
        <v>53</v>
      </c>
      <c r="C47" s="10">
        <f>SUM(C4:C45)</f>
        <v>678</v>
      </c>
      <c r="D47" s="10">
        <f>SUM(D4:D46)</f>
        <v>1242</v>
      </c>
      <c r="E47" s="13">
        <v>9.8599999999999993E-2</v>
      </c>
      <c r="F47" s="10">
        <f>SUM(F4:F45)</f>
        <v>37593</v>
      </c>
      <c r="G47" s="10">
        <v>1279</v>
      </c>
      <c r="H47" s="13">
        <v>0.74270000000000003</v>
      </c>
      <c r="I47" s="10">
        <v>3</v>
      </c>
      <c r="J47" s="13">
        <v>4.1999999999999997E-3</v>
      </c>
      <c r="K47" s="10">
        <v>3</v>
      </c>
    </row>
    <row r="48" spans="2:11" ht="20" customHeight="1">
      <c r="B48" s="16" t="s">
        <v>54</v>
      </c>
      <c r="C48" s="17"/>
      <c r="D48" s="17"/>
      <c r="E48" s="18"/>
      <c r="F48" s="17"/>
      <c r="G48" s="17"/>
      <c r="H48" s="19"/>
      <c r="I48" s="17"/>
      <c r="J48" s="17"/>
      <c r="K48" s="17"/>
    </row>
    <row r="49" spans="2:11" ht="6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2" spans="2:11" ht="16">
      <c r="B52" s="21"/>
    </row>
  </sheetData>
  <autoFilter ref="B3:K52" xr:uid="{00000000-0009-0000-0000-000000000000}">
    <sortState xmlns:xlrd2="http://schemas.microsoft.com/office/spreadsheetml/2017/richdata2" ref="B4:K52">
      <sortCondition ref="B3:B52"/>
    </sortState>
  </autoFilter>
  <pageMargins left="0.75" right="0.75" top="1" bottom="1" header="0.5" footer="0.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4481-BAF5-C344-A339-331CD2B297D8}">
  <dimension ref="B2:L134"/>
  <sheetViews>
    <sheetView workbookViewId="0">
      <selection activeCell="D7" sqref="D7"/>
    </sheetView>
  </sheetViews>
  <sheetFormatPr baseColWidth="10" defaultRowHeight="13"/>
  <cols>
    <col min="1" max="1" width="10.83203125" style="3"/>
    <col min="2" max="2" width="46.33203125" style="47" customWidth="1"/>
    <col min="3" max="12" width="15.83203125" style="23" customWidth="1"/>
    <col min="13" max="16384" width="10.83203125" style="3"/>
  </cols>
  <sheetData>
    <row r="2" spans="2:12" ht="40" customHeight="1">
      <c r="B2" s="22" t="s">
        <v>55</v>
      </c>
    </row>
    <row r="4" spans="2:12" ht="40" customHeight="1">
      <c r="B4" s="24" t="s">
        <v>56</v>
      </c>
      <c r="C4" s="25" t="s">
        <v>57</v>
      </c>
      <c r="D4" s="25" t="s">
        <v>2</v>
      </c>
      <c r="E4" s="25" t="s">
        <v>58</v>
      </c>
      <c r="F4" s="25" t="s">
        <v>4</v>
      </c>
      <c r="G4" s="25" t="s">
        <v>5</v>
      </c>
      <c r="H4" s="26" t="s">
        <v>6</v>
      </c>
      <c r="I4" s="27" t="s">
        <v>7</v>
      </c>
      <c r="J4" s="26" t="s">
        <v>8</v>
      </c>
      <c r="K4" s="27" t="s">
        <v>7</v>
      </c>
      <c r="L4" s="28" t="s">
        <v>9</v>
      </c>
    </row>
    <row r="5" spans="2:12" s="14" customFormat="1" ht="20" customHeight="1">
      <c r="B5" s="29" t="s">
        <v>59</v>
      </c>
      <c r="C5" s="30">
        <v>2011</v>
      </c>
      <c r="D5" s="31">
        <v>15</v>
      </c>
      <c r="E5" s="31">
        <v>44</v>
      </c>
      <c r="F5" s="32">
        <v>0.13500000000000001</v>
      </c>
      <c r="G5" s="31">
        <v>1030</v>
      </c>
      <c r="H5" s="31">
        <v>442</v>
      </c>
      <c r="I5" s="33">
        <f>H5/G5</f>
        <v>0.42912621359223302</v>
      </c>
      <c r="J5" s="31"/>
      <c r="K5" s="31"/>
      <c r="L5" s="31">
        <v>40</v>
      </c>
    </row>
    <row r="6" spans="2:12" s="14" customFormat="1" ht="20" customHeight="1">
      <c r="B6" s="34"/>
      <c r="C6" s="35">
        <v>2015</v>
      </c>
      <c r="D6" s="36">
        <v>15</v>
      </c>
      <c r="E6" s="36">
        <v>31</v>
      </c>
      <c r="F6" s="37">
        <v>0.155</v>
      </c>
      <c r="G6" s="36">
        <v>1192</v>
      </c>
      <c r="H6" s="36">
        <v>665</v>
      </c>
      <c r="I6" s="33">
        <f t="shared" ref="I6:I69" si="0">H6/G6</f>
        <v>0.55788590604026844</v>
      </c>
      <c r="J6" s="36"/>
      <c r="K6" s="36"/>
      <c r="L6" s="36">
        <v>105</v>
      </c>
    </row>
    <row r="7" spans="2:12" s="14" customFormat="1" ht="20" customHeight="1">
      <c r="B7" s="34"/>
      <c r="C7" s="35">
        <v>2019</v>
      </c>
      <c r="D7" s="38">
        <v>15</v>
      </c>
      <c r="E7" s="38">
        <v>23</v>
      </c>
      <c r="F7" s="39">
        <v>0.1356</v>
      </c>
      <c r="G7" s="38">
        <v>1043</v>
      </c>
      <c r="H7" s="38">
        <v>697</v>
      </c>
      <c r="I7" s="33">
        <f t="shared" si="0"/>
        <v>0.6682646212847555</v>
      </c>
      <c r="J7" s="38">
        <v>480</v>
      </c>
      <c r="K7" s="39">
        <f>J7/G7</f>
        <v>0.46021093000958774</v>
      </c>
      <c r="L7" s="38">
        <v>160</v>
      </c>
    </row>
    <row r="8" spans="2:12" s="14" customFormat="1" ht="20" customHeight="1">
      <c r="B8" s="34" t="s">
        <v>60</v>
      </c>
      <c r="C8" s="35">
        <v>2011</v>
      </c>
      <c r="D8" s="36">
        <v>21</v>
      </c>
      <c r="E8" s="36">
        <v>31</v>
      </c>
      <c r="F8" s="40">
        <v>7.8E-2</v>
      </c>
      <c r="G8" s="36">
        <v>1574</v>
      </c>
      <c r="H8" s="36">
        <v>453</v>
      </c>
      <c r="I8" s="33">
        <f t="shared" si="0"/>
        <v>0.28780177890724268</v>
      </c>
      <c r="J8" s="36"/>
      <c r="K8" s="36"/>
      <c r="L8" s="36">
        <v>163</v>
      </c>
    </row>
    <row r="9" spans="2:12" s="14" customFormat="1" ht="20" customHeight="1">
      <c r="B9" s="34"/>
      <c r="C9" s="35">
        <v>2015</v>
      </c>
      <c r="D9" s="36">
        <v>21</v>
      </c>
      <c r="E9" s="36">
        <v>48</v>
      </c>
      <c r="F9" s="37">
        <v>0.1002</v>
      </c>
      <c r="G9" s="36">
        <v>1937</v>
      </c>
      <c r="H9" s="36">
        <v>987</v>
      </c>
      <c r="I9" s="33">
        <f t="shared" si="0"/>
        <v>0.50955085183273108</v>
      </c>
      <c r="J9" s="36"/>
      <c r="K9" s="36"/>
      <c r="L9" s="36">
        <v>107</v>
      </c>
    </row>
    <row r="10" spans="2:12" s="14" customFormat="1" ht="20" customHeight="1">
      <c r="B10" s="34"/>
      <c r="C10" s="35">
        <v>2019</v>
      </c>
      <c r="D10" s="38">
        <v>21</v>
      </c>
      <c r="E10" s="38">
        <v>43</v>
      </c>
      <c r="F10" s="39">
        <v>0.1245</v>
      </c>
      <c r="G10" s="38">
        <v>2273</v>
      </c>
      <c r="H10" s="38">
        <v>854</v>
      </c>
      <c r="I10" s="33">
        <f t="shared" si="0"/>
        <v>0.37571491421029474</v>
      </c>
      <c r="J10" s="38">
        <v>515</v>
      </c>
      <c r="K10" s="39">
        <f>J10/G10</f>
        <v>0.22657281126264847</v>
      </c>
      <c r="L10" s="38">
        <v>112</v>
      </c>
    </row>
    <row r="11" spans="2:12" s="14" customFormat="1" ht="20" customHeight="1">
      <c r="B11" s="34" t="s">
        <v>61</v>
      </c>
      <c r="C11" s="35">
        <v>2011</v>
      </c>
      <c r="D11" s="36">
        <v>15</v>
      </c>
      <c r="E11" s="36">
        <v>18</v>
      </c>
      <c r="F11" s="40">
        <v>0.109</v>
      </c>
      <c r="G11" s="36">
        <v>150</v>
      </c>
      <c r="H11" s="36">
        <v>108</v>
      </c>
      <c r="I11" s="33">
        <f t="shared" si="0"/>
        <v>0.72</v>
      </c>
      <c r="J11" s="36"/>
      <c r="K11" s="36"/>
      <c r="L11" s="36">
        <v>49</v>
      </c>
    </row>
    <row r="12" spans="2:12" s="14" customFormat="1" ht="20" customHeight="1">
      <c r="B12" s="34"/>
      <c r="C12" s="35">
        <v>2015</v>
      </c>
      <c r="D12" s="36">
        <v>15</v>
      </c>
      <c r="E12" s="36">
        <v>16</v>
      </c>
      <c r="F12" s="37">
        <v>7.1300000000000002E-2</v>
      </c>
      <c r="G12" s="36">
        <v>92</v>
      </c>
      <c r="H12" s="36">
        <v>74</v>
      </c>
      <c r="I12" s="33">
        <f t="shared" si="0"/>
        <v>0.80434782608695654</v>
      </c>
      <c r="J12" s="36"/>
      <c r="K12" s="36"/>
      <c r="L12" s="36">
        <v>29</v>
      </c>
    </row>
    <row r="13" spans="2:12" s="14" customFormat="1" ht="20" customHeight="1">
      <c r="B13" s="34"/>
      <c r="C13" s="35">
        <v>2019</v>
      </c>
      <c r="D13" s="38">
        <v>15</v>
      </c>
      <c r="E13" s="38">
        <v>23</v>
      </c>
      <c r="F13" s="39">
        <v>0.19439999999999999</v>
      </c>
      <c r="G13" s="38">
        <v>264</v>
      </c>
      <c r="H13" s="38">
        <v>158</v>
      </c>
      <c r="I13" s="33">
        <f t="shared" si="0"/>
        <v>0.59848484848484851</v>
      </c>
      <c r="J13" s="38">
        <v>68</v>
      </c>
      <c r="K13" s="39">
        <f>J13/G13</f>
        <v>0.25757575757575757</v>
      </c>
      <c r="L13" s="38">
        <v>38</v>
      </c>
    </row>
    <row r="14" spans="2:12" s="14" customFormat="1" ht="20" customHeight="1">
      <c r="B14" s="34" t="s">
        <v>62</v>
      </c>
      <c r="C14" s="35">
        <v>2011</v>
      </c>
      <c r="D14" s="36">
        <v>15</v>
      </c>
      <c r="E14" s="36">
        <v>22</v>
      </c>
      <c r="F14" s="40">
        <v>7.3999999999999996E-2</v>
      </c>
      <c r="G14" s="36">
        <v>230</v>
      </c>
      <c r="H14" s="36">
        <v>100</v>
      </c>
      <c r="I14" s="33">
        <f t="shared" si="0"/>
        <v>0.43478260869565216</v>
      </c>
      <c r="J14" s="36"/>
      <c r="K14" s="36"/>
      <c r="L14" s="36">
        <v>17</v>
      </c>
    </row>
    <row r="15" spans="2:12" s="14" customFormat="1" ht="20" customHeight="1">
      <c r="B15" s="34"/>
      <c r="C15" s="35">
        <v>2015</v>
      </c>
      <c r="D15" s="36">
        <v>15</v>
      </c>
      <c r="E15" s="36">
        <v>17</v>
      </c>
      <c r="F15" s="37">
        <v>7.7399999999999997E-2</v>
      </c>
      <c r="G15" s="36">
        <v>256</v>
      </c>
      <c r="H15" s="36">
        <v>135</v>
      </c>
      <c r="I15" s="33">
        <f t="shared" si="0"/>
        <v>0.52734375</v>
      </c>
      <c r="J15" s="36"/>
      <c r="K15" s="36"/>
      <c r="L15" s="36">
        <v>46</v>
      </c>
    </row>
    <row r="16" spans="2:12" s="14" customFormat="1" ht="20" customHeight="1">
      <c r="B16" s="34"/>
      <c r="C16" s="35">
        <v>2019</v>
      </c>
      <c r="D16" s="38">
        <v>15</v>
      </c>
      <c r="E16" s="38">
        <v>25</v>
      </c>
      <c r="F16" s="39">
        <v>0.1206</v>
      </c>
      <c r="G16" s="38">
        <v>422</v>
      </c>
      <c r="H16" s="38">
        <v>209</v>
      </c>
      <c r="I16" s="33">
        <f t="shared" si="0"/>
        <v>0.49526066350710901</v>
      </c>
      <c r="J16" s="38">
        <v>144</v>
      </c>
      <c r="K16" s="39">
        <f>J16/G16</f>
        <v>0.34123222748815168</v>
      </c>
      <c r="L16" s="38">
        <v>28</v>
      </c>
    </row>
    <row r="17" spans="2:12" s="14" customFormat="1" ht="20" customHeight="1">
      <c r="B17" s="34" t="s">
        <v>63</v>
      </c>
      <c r="C17" s="35">
        <v>2011</v>
      </c>
      <c r="D17" s="36">
        <v>15</v>
      </c>
      <c r="E17" s="36">
        <v>25</v>
      </c>
      <c r="F17" s="40">
        <v>0.161</v>
      </c>
      <c r="G17" s="36">
        <v>493</v>
      </c>
      <c r="H17" s="36">
        <v>307</v>
      </c>
      <c r="I17" s="33">
        <f t="shared" si="0"/>
        <v>0.62271805273833669</v>
      </c>
      <c r="J17" s="36"/>
      <c r="K17" s="36"/>
      <c r="L17" s="36">
        <v>60</v>
      </c>
    </row>
    <row r="18" spans="2:12" s="14" customFormat="1" ht="20" customHeight="1">
      <c r="B18" s="34"/>
      <c r="C18" s="35">
        <v>2015</v>
      </c>
      <c r="D18" s="36">
        <v>15</v>
      </c>
      <c r="E18" s="36">
        <v>20</v>
      </c>
      <c r="F18" s="37">
        <v>0.1115</v>
      </c>
      <c r="G18" s="36">
        <v>367</v>
      </c>
      <c r="H18" s="36">
        <v>244</v>
      </c>
      <c r="I18" s="33">
        <f t="shared" si="0"/>
        <v>0.66485013623978206</v>
      </c>
      <c r="J18" s="36"/>
      <c r="K18" s="36"/>
      <c r="L18" s="36">
        <v>59</v>
      </c>
    </row>
    <row r="19" spans="2:12" s="14" customFormat="1" ht="20" customHeight="1">
      <c r="B19" s="34"/>
      <c r="C19" s="35">
        <v>2019</v>
      </c>
      <c r="D19" s="38">
        <v>15</v>
      </c>
      <c r="E19" s="38">
        <v>24</v>
      </c>
      <c r="F19" s="39">
        <v>0.1946</v>
      </c>
      <c r="G19" s="38">
        <v>606</v>
      </c>
      <c r="H19" s="38">
        <v>320</v>
      </c>
      <c r="I19" s="33">
        <f t="shared" si="0"/>
        <v>0.528052805280528</v>
      </c>
      <c r="J19" s="38">
        <v>187</v>
      </c>
      <c r="K19" s="39">
        <f>J19/G19</f>
        <v>0.3085808580858086</v>
      </c>
      <c r="L19" s="38">
        <v>118</v>
      </c>
    </row>
    <row r="20" spans="2:12" s="14" customFormat="1" ht="20" customHeight="1">
      <c r="B20" s="34" t="s">
        <v>64</v>
      </c>
      <c r="C20" s="35">
        <v>2011</v>
      </c>
      <c r="D20" s="36">
        <v>15</v>
      </c>
      <c r="E20" s="36">
        <v>26</v>
      </c>
      <c r="F20" s="40">
        <v>5.3999999999999999E-2</v>
      </c>
      <c r="G20" s="36">
        <v>572</v>
      </c>
      <c r="H20" s="36">
        <v>265</v>
      </c>
      <c r="I20" s="33">
        <f t="shared" si="0"/>
        <v>0.46328671328671328</v>
      </c>
      <c r="J20" s="36"/>
      <c r="K20" s="36"/>
      <c r="L20" s="36">
        <v>51</v>
      </c>
    </row>
    <row r="21" spans="2:12" s="14" customFormat="1" ht="20" customHeight="1">
      <c r="B21" s="34"/>
      <c r="C21" s="35">
        <v>2015</v>
      </c>
      <c r="D21" s="36">
        <v>15</v>
      </c>
      <c r="E21" s="36">
        <v>23</v>
      </c>
      <c r="F21" s="37">
        <v>4.19E-2</v>
      </c>
      <c r="G21" s="36">
        <v>430</v>
      </c>
      <c r="H21" s="36">
        <v>214</v>
      </c>
      <c r="I21" s="33">
        <f t="shared" si="0"/>
        <v>0.49767441860465117</v>
      </c>
      <c r="J21" s="36"/>
      <c r="K21" s="36"/>
      <c r="L21" s="36">
        <v>51</v>
      </c>
    </row>
    <row r="22" spans="2:12" s="14" customFormat="1" ht="20" customHeight="1">
      <c r="B22" s="34"/>
      <c r="C22" s="35">
        <v>2019</v>
      </c>
      <c r="D22" s="38">
        <v>15</v>
      </c>
      <c r="E22" s="38">
        <v>19</v>
      </c>
      <c r="F22" s="39">
        <v>5.9299999999999999E-2</v>
      </c>
      <c r="G22" s="38">
        <v>584</v>
      </c>
      <c r="H22" s="38">
        <v>279</v>
      </c>
      <c r="I22" s="33">
        <f t="shared" si="0"/>
        <v>0.47773972602739728</v>
      </c>
      <c r="J22" s="38">
        <v>146</v>
      </c>
      <c r="K22" s="39">
        <f>J22/G22</f>
        <v>0.25</v>
      </c>
      <c r="L22" s="38">
        <v>131</v>
      </c>
    </row>
    <row r="23" spans="2:12" s="14" customFormat="1" ht="20" customHeight="1">
      <c r="B23" s="34" t="s">
        <v>65</v>
      </c>
      <c r="C23" s="35">
        <v>2011</v>
      </c>
      <c r="D23" s="36">
        <v>21</v>
      </c>
      <c r="E23" s="36">
        <v>54</v>
      </c>
      <c r="F23" s="40">
        <v>7.5999999999999998E-2</v>
      </c>
      <c r="G23" s="36">
        <v>1642</v>
      </c>
      <c r="H23" s="36">
        <v>355</v>
      </c>
      <c r="I23" s="33">
        <f t="shared" si="0"/>
        <v>0.21619975639464067</v>
      </c>
      <c r="J23" s="36"/>
      <c r="K23" s="36"/>
      <c r="L23" s="36">
        <v>20</v>
      </c>
    </row>
    <row r="24" spans="2:12" s="14" customFormat="1" ht="20" customHeight="1">
      <c r="B24" s="34"/>
      <c r="C24" s="35">
        <v>2015</v>
      </c>
      <c r="D24" s="36">
        <v>21</v>
      </c>
      <c r="E24" s="36">
        <v>57</v>
      </c>
      <c r="F24" s="37">
        <v>7.2700000000000001E-2</v>
      </c>
      <c r="G24" s="36">
        <v>1480</v>
      </c>
      <c r="H24" s="36">
        <v>541</v>
      </c>
      <c r="I24" s="33">
        <f t="shared" si="0"/>
        <v>0.36554054054054053</v>
      </c>
      <c r="J24" s="36"/>
      <c r="K24" s="36"/>
      <c r="L24" s="36">
        <v>69</v>
      </c>
    </row>
    <row r="25" spans="2:12" s="14" customFormat="1" ht="20" customHeight="1">
      <c r="B25" s="34"/>
      <c r="C25" s="35">
        <v>2019</v>
      </c>
      <c r="D25" s="38">
        <v>21</v>
      </c>
      <c r="E25" s="38">
        <v>53</v>
      </c>
      <c r="F25" s="39">
        <v>9.3799999999999994E-2</v>
      </c>
      <c r="G25" s="38">
        <v>1766</v>
      </c>
      <c r="H25" s="38">
        <v>656</v>
      </c>
      <c r="I25" s="33">
        <f t="shared" si="0"/>
        <v>0.37146092865232161</v>
      </c>
      <c r="J25" s="38">
        <v>450</v>
      </c>
      <c r="K25" s="39">
        <f>J25/G25</f>
        <v>0.25481313703284258</v>
      </c>
      <c r="L25" s="38">
        <v>82</v>
      </c>
    </row>
    <row r="26" spans="2:12" s="14" customFormat="1" ht="20" customHeight="1">
      <c r="B26" s="34" t="s">
        <v>66</v>
      </c>
      <c r="C26" s="35">
        <v>2011</v>
      </c>
      <c r="D26" s="36">
        <v>15</v>
      </c>
      <c r="E26" s="36">
        <v>33</v>
      </c>
      <c r="F26" s="40">
        <v>5.3999999999999999E-2</v>
      </c>
      <c r="G26" s="36">
        <v>676</v>
      </c>
      <c r="H26" s="36">
        <v>234</v>
      </c>
      <c r="I26" s="33">
        <f t="shared" si="0"/>
        <v>0.34615384615384615</v>
      </c>
      <c r="J26" s="36"/>
      <c r="K26" s="36"/>
      <c r="L26" s="36">
        <v>30</v>
      </c>
    </row>
    <row r="27" spans="2:12" s="14" customFormat="1" ht="20" customHeight="1">
      <c r="B27" s="34"/>
      <c r="C27" s="35">
        <v>2015</v>
      </c>
      <c r="D27" s="36">
        <v>15</v>
      </c>
      <c r="E27" s="36">
        <v>26</v>
      </c>
      <c r="F27" s="37">
        <v>3.2300000000000002E-2</v>
      </c>
      <c r="G27" s="36">
        <v>383</v>
      </c>
      <c r="H27" s="36">
        <v>172</v>
      </c>
      <c r="I27" s="33">
        <f t="shared" si="0"/>
        <v>0.44908616187989558</v>
      </c>
      <c r="J27" s="36"/>
      <c r="K27" s="36"/>
      <c r="L27" s="36">
        <v>54</v>
      </c>
    </row>
    <row r="28" spans="2:12" s="14" customFormat="1" ht="20" customHeight="1">
      <c r="B28" s="34"/>
      <c r="C28" s="35">
        <v>2019</v>
      </c>
      <c r="D28" s="38">
        <v>15</v>
      </c>
      <c r="E28" s="38">
        <v>18</v>
      </c>
      <c r="F28" s="39">
        <v>3.32E-2</v>
      </c>
      <c r="G28" s="38">
        <v>353</v>
      </c>
      <c r="H28" s="38">
        <v>167</v>
      </c>
      <c r="I28" s="33">
        <f t="shared" si="0"/>
        <v>0.47308781869688388</v>
      </c>
      <c r="J28" s="38">
        <v>99</v>
      </c>
      <c r="K28" s="39">
        <f>J28/G28</f>
        <v>0.28045325779036828</v>
      </c>
      <c r="L28" s="38">
        <v>82</v>
      </c>
    </row>
    <row r="29" spans="2:12" s="14" customFormat="1" ht="20" customHeight="1">
      <c r="B29" s="34" t="s">
        <v>67</v>
      </c>
      <c r="C29" s="35">
        <v>2011</v>
      </c>
      <c r="D29" s="36">
        <v>15</v>
      </c>
      <c r="E29" s="36">
        <v>21</v>
      </c>
      <c r="F29" s="40">
        <v>7.0000000000000007E-2</v>
      </c>
      <c r="G29" s="36">
        <v>585</v>
      </c>
      <c r="H29" s="36">
        <v>200</v>
      </c>
      <c r="I29" s="33">
        <f t="shared" si="0"/>
        <v>0.34188034188034189</v>
      </c>
      <c r="J29" s="36"/>
      <c r="K29" s="36"/>
      <c r="L29" s="36">
        <v>64</v>
      </c>
    </row>
    <row r="30" spans="2:12" s="14" customFormat="1" ht="20" customHeight="1">
      <c r="B30" s="34"/>
      <c r="C30" s="35">
        <v>2015</v>
      </c>
      <c r="D30" s="36">
        <v>15</v>
      </c>
      <c r="E30" s="36">
        <v>16</v>
      </c>
      <c r="F30" s="37">
        <v>3.6600000000000001E-2</v>
      </c>
      <c r="G30" s="36">
        <v>289</v>
      </c>
      <c r="H30" s="36">
        <v>146</v>
      </c>
      <c r="I30" s="33">
        <f t="shared" si="0"/>
        <v>0.50519031141868509</v>
      </c>
      <c r="J30" s="36"/>
      <c r="K30" s="36"/>
      <c r="L30" s="36">
        <v>59</v>
      </c>
    </row>
    <row r="31" spans="2:12" s="14" customFormat="1" ht="20" customHeight="1">
      <c r="B31" s="34"/>
      <c r="C31" s="35">
        <v>2019</v>
      </c>
      <c r="D31" s="38">
        <v>15</v>
      </c>
      <c r="E31" s="38">
        <v>35</v>
      </c>
      <c r="F31" s="39">
        <v>0.112</v>
      </c>
      <c r="G31" s="38">
        <v>841</v>
      </c>
      <c r="H31" s="38">
        <v>318</v>
      </c>
      <c r="I31" s="33">
        <f t="shared" si="0"/>
        <v>0.37812128418549346</v>
      </c>
      <c r="J31" s="38">
        <v>208</v>
      </c>
      <c r="K31" s="39">
        <f>J31/G31</f>
        <v>0.24732461355529131</v>
      </c>
      <c r="L31" s="38">
        <v>79</v>
      </c>
    </row>
    <row r="32" spans="2:12" s="14" customFormat="1" ht="20" customHeight="1">
      <c r="B32" s="34" t="s">
        <v>68</v>
      </c>
      <c r="C32" s="35">
        <v>2011</v>
      </c>
      <c r="D32" s="36">
        <v>21</v>
      </c>
      <c r="E32" s="36">
        <v>38</v>
      </c>
      <c r="F32" s="40">
        <v>4.1000000000000002E-2</v>
      </c>
      <c r="G32" s="36">
        <v>794</v>
      </c>
      <c r="H32" s="36">
        <v>312</v>
      </c>
      <c r="I32" s="33">
        <f t="shared" si="0"/>
        <v>0.39294710327455917</v>
      </c>
      <c r="J32" s="36"/>
      <c r="K32" s="36"/>
      <c r="L32" s="36">
        <v>48</v>
      </c>
    </row>
    <row r="33" spans="2:12" s="14" customFormat="1" ht="20" customHeight="1">
      <c r="B33" s="34"/>
      <c r="C33" s="35">
        <v>2015</v>
      </c>
      <c r="D33" s="36">
        <v>21</v>
      </c>
      <c r="E33" s="36">
        <v>42</v>
      </c>
      <c r="F33" s="37">
        <v>6.0600000000000001E-2</v>
      </c>
      <c r="G33" s="36">
        <v>1086</v>
      </c>
      <c r="H33" s="36">
        <v>550</v>
      </c>
      <c r="I33" s="33">
        <f t="shared" si="0"/>
        <v>0.50644567219152858</v>
      </c>
      <c r="J33" s="36"/>
      <c r="K33" s="36"/>
      <c r="L33" s="36">
        <v>61</v>
      </c>
    </row>
    <row r="34" spans="2:12" s="14" customFormat="1" ht="20" customHeight="1">
      <c r="B34" s="34"/>
      <c r="C34" s="35">
        <v>2019</v>
      </c>
      <c r="D34" s="38">
        <v>21</v>
      </c>
      <c r="E34" s="38">
        <v>50</v>
      </c>
      <c r="F34" s="39">
        <v>7.2700000000000001E-2</v>
      </c>
      <c r="G34" s="38">
        <v>1211</v>
      </c>
      <c r="H34" s="38">
        <v>641</v>
      </c>
      <c r="I34" s="33">
        <f t="shared" si="0"/>
        <v>0.52931461601981833</v>
      </c>
      <c r="J34" s="38">
        <v>509</v>
      </c>
      <c r="K34" s="39">
        <f>J34/G34</f>
        <v>0.42031379025598681</v>
      </c>
      <c r="L34" s="38">
        <v>38</v>
      </c>
    </row>
    <row r="35" spans="2:12" s="14" customFormat="1" ht="20" customHeight="1">
      <c r="B35" s="34" t="s">
        <v>69</v>
      </c>
      <c r="C35" s="35">
        <v>2011</v>
      </c>
      <c r="D35" s="36">
        <v>15</v>
      </c>
      <c r="E35" s="36">
        <v>28</v>
      </c>
      <c r="F35" s="40">
        <v>0.10100000000000001</v>
      </c>
      <c r="G35" s="36">
        <v>709</v>
      </c>
      <c r="H35" s="36">
        <v>280</v>
      </c>
      <c r="I35" s="33">
        <f t="shared" si="0"/>
        <v>0.39492242595204513</v>
      </c>
      <c r="J35" s="36"/>
      <c r="K35" s="36"/>
      <c r="L35" s="36">
        <v>60</v>
      </c>
    </row>
    <row r="36" spans="2:12" s="14" customFormat="1" ht="20" customHeight="1">
      <c r="B36" s="34"/>
      <c r="C36" s="35">
        <v>2015</v>
      </c>
      <c r="D36" s="36">
        <v>15</v>
      </c>
      <c r="E36" s="36">
        <v>29</v>
      </c>
      <c r="F36" s="37">
        <v>0.1027</v>
      </c>
      <c r="G36" s="36">
        <v>737</v>
      </c>
      <c r="H36" s="36">
        <v>363</v>
      </c>
      <c r="I36" s="33">
        <f t="shared" si="0"/>
        <v>0.4925373134328358</v>
      </c>
      <c r="J36" s="36"/>
      <c r="K36" s="36"/>
      <c r="L36" s="36">
        <v>62</v>
      </c>
    </row>
    <row r="37" spans="2:12" s="14" customFormat="1" ht="20" customHeight="1">
      <c r="B37" s="34"/>
      <c r="C37" s="35">
        <v>2019</v>
      </c>
      <c r="D37" s="38">
        <v>15</v>
      </c>
      <c r="E37" s="38">
        <v>21</v>
      </c>
      <c r="F37" s="39">
        <v>9.7799999999999998E-2</v>
      </c>
      <c r="G37" s="38">
        <v>737</v>
      </c>
      <c r="H37" s="38">
        <v>389</v>
      </c>
      <c r="I37" s="33">
        <f t="shared" si="0"/>
        <v>0.52781546811397562</v>
      </c>
      <c r="J37" s="38">
        <v>214</v>
      </c>
      <c r="K37" s="39">
        <f>J37/G37</f>
        <v>0.29036635006784262</v>
      </c>
      <c r="L37" s="38">
        <v>92</v>
      </c>
    </row>
    <row r="38" spans="2:12" s="14" customFormat="1" ht="20" customHeight="1">
      <c r="B38" s="34" t="s">
        <v>70</v>
      </c>
      <c r="C38" s="35">
        <v>2011</v>
      </c>
      <c r="D38" s="36">
        <v>15</v>
      </c>
      <c r="E38" s="36">
        <v>16</v>
      </c>
      <c r="F38" s="40">
        <v>7.6999999999999999E-2</v>
      </c>
      <c r="G38" s="36">
        <v>106</v>
      </c>
      <c r="H38" s="36">
        <v>65</v>
      </c>
      <c r="I38" s="33">
        <f t="shared" si="0"/>
        <v>0.6132075471698113</v>
      </c>
      <c r="J38" s="36"/>
      <c r="K38" s="36"/>
      <c r="L38" s="36">
        <v>6</v>
      </c>
    </row>
    <row r="39" spans="2:12" s="14" customFormat="1" ht="20" customHeight="1">
      <c r="B39" s="34"/>
      <c r="C39" s="35">
        <v>2015</v>
      </c>
      <c r="D39" s="36">
        <v>15</v>
      </c>
      <c r="E39" s="36">
        <v>15</v>
      </c>
      <c r="F39" s="36" t="s">
        <v>71</v>
      </c>
      <c r="G39" s="36" t="s">
        <v>71</v>
      </c>
      <c r="H39" s="36" t="s">
        <v>71</v>
      </c>
      <c r="I39" s="33" t="e">
        <f t="shared" si="0"/>
        <v>#VALUE!</v>
      </c>
      <c r="J39" s="36" t="s">
        <v>71</v>
      </c>
      <c r="K39" s="36" t="s">
        <v>71</v>
      </c>
      <c r="L39" s="36" t="s">
        <v>71</v>
      </c>
    </row>
    <row r="40" spans="2:12" s="14" customFormat="1" ht="20" customHeight="1">
      <c r="B40" s="34"/>
      <c r="C40" s="35">
        <v>2019</v>
      </c>
      <c r="D40" s="38">
        <v>15</v>
      </c>
      <c r="E40" s="38">
        <v>28</v>
      </c>
      <c r="F40" s="39">
        <v>0.26879999999999998</v>
      </c>
      <c r="G40" s="38">
        <v>385</v>
      </c>
      <c r="H40" s="38">
        <v>198</v>
      </c>
      <c r="I40" s="33">
        <f t="shared" si="0"/>
        <v>0.51428571428571423</v>
      </c>
      <c r="J40" s="38">
        <v>101</v>
      </c>
      <c r="K40" s="39">
        <f>J40/G40</f>
        <v>0.26233766233766231</v>
      </c>
      <c r="L40" s="38">
        <v>51</v>
      </c>
    </row>
    <row r="41" spans="2:12" s="14" customFormat="1" ht="20" customHeight="1">
      <c r="B41" s="34" t="s">
        <v>72</v>
      </c>
      <c r="C41" s="35">
        <v>2011</v>
      </c>
      <c r="D41" s="36">
        <v>15</v>
      </c>
      <c r="E41" s="36">
        <v>16</v>
      </c>
      <c r="F41" s="40">
        <v>0.14199999999999999</v>
      </c>
      <c r="G41" s="36">
        <v>222</v>
      </c>
      <c r="H41" s="36">
        <v>135</v>
      </c>
      <c r="I41" s="33">
        <f t="shared" si="0"/>
        <v>0.60810810810810811</v>
      </c>
      <c r="J41" s="36"/>
      <c r="K41" s="36"/>
      <c r="L41" s="36">
        <v>53</v>
      </c>
    </row>
    <row r="42" spans="2:12" s="14" customFormat="1" ht="20" customHeight="1">
      <c r="B42" s="34"/>
      <c r="C42" s="35">
        <v>2015</v>
      </c>
      <c r="D42" s="36">
        <v>15</v>
      </c>
      <c r="E42" s="36">
        <v>19</v>
      </c>
      <c r="F42" s="37">
        <v>0.1368</v>
      </c>
      <c r="G42" s="36">
        <v>228</v>
      </c>
      <c r="H42" s="36">
        <v>172</v>
      </c>
      <c r="I42" s="33">
        <f t="shared" si="0"/>
        <v>0.75438596491228072</v>
      </c>
      <c r="J42" s="36"/>
      <c r="K42" s="36"/>
      <c r="L42" s="36">
        <v>41</v>
      </c>
    </row>
    <row r="43" spans="2:12" s="14" customFormat="1" ht="20" customHeight="1">
      <c r="B43" s="34"/>
      <c r="C43" s="35">
        <v>2019</v>
      </c>
      <c r="D43" s="38">
        <v>15</v>
      </c>
      <c r="E43" s="38">
        <v>24</v>
      </c>
      <c r="F43" s="39">
        <v>0.27039999999999997</v>
      </c>
      <c r="G43" s="38">
        <v>460</v>
      </c>
      <c r="H43" s="38">
        <v>244</v>
      </c>
      <c r="I43" s="33">
        <f t="shared" si="0"/>
        <v>0.5304347826086957</v>
      </c>
      <c r="J43" s="38">
        <v>136</v>
      </c>
      <c r="K43" s="39">
        <f>J43/G43</f>
        <v>0.29565217391304349</v>
      </c>
      <c r="L43" s="38">
        <v>65</v>
      </c>
    </row>
    <row r="44" spans="2:12" s="14" customFormat="1" ht="20" customHeight="1">
      <c r="B44" s="34" t="s">
        <v>73</v>
      </c>
      <c r="C44" s="35">
        <v>2011</v>
      </c>
      <c r="D44" s="36">
        <v>15</v>
      </c>
      <c r="E44" s="36">
        <v>22</v>
      </c>
      <c r="F44" s="40">
        <v>0.122</v>
      </c>
      <c r="G44" s="36">
        <v>760</v>
      </c>
      <c r="H44" s="36">
        <v>472</v>
      </c>
      <c r="I44" s="33">
        <f t="shared" si="0"/>
        <v>0.62105263157894741</v>
      </c>
      <c r="J44" s="36"/>
      <c r="K44" s="36"/>
      <c r="L44" s="36">
        <v>108</v>
      </c>
    </row>
    <row r="45" spans="2:12" s="14" customFormat="1" ht="20" customHeight="1">
      <c r="B45" s="34"/>
      <c r="C45" s="35">
        <v>2015</v>
      </c>
      <c r="D45" s="36">
        <v>15</v>
      </c>
      <c r="E45" s="36">
        <v>31</v>
      </c>
      <c r="F45" s="37">
        <v>0.21929999999999999</v>
      </c>
      <c r="G45" s="36">
        <v>1414</v>
      </c>
      <c r="H45" s="36">
        <v>610</v>
      </c>
      <c r="I45" s="33">
        <f t="shared" si="0"/>
        <v>0.43140028288543142</v>
      </c>
      <c r="J45" s="36"/>
      <c r="K45" s="36"/>
      <c r="L45" s="36">
        <v>141</v>
      </c>
    </row>
    <row r="46" spans="2:12" s="14" customFormat="1" ht="20" customHeight="1">
      <c r="B46" s="34"/>
      <c r="C46" s="35">
        <v>2019</v>
      </c>
      <c r="D46" s="38">
        <v>15</v>
      </c>
      <c r="E46" s="38">
        <v>23</v>
      </c>
      <c r="F46" s="39">
        <v>0.1424</v>
      </c>
      <c r="G46" s="38">
        <v>895</v>
      </c>
      <c r="H46" s="38">
        <v>568</v>
      </c>
      <c r="I46" s="33">
        <f t="shared" si="0"/>
        <v>0.63463687150837989</v>
      </c>
      <c r="J46" s="38">
        <v>225</v>
      </c>
      <c r="K46" s="39">
        <f>J46/G46</f>
        <v>0.25139664804469275</v>
      </c>
      <c r="L46" s="38">
        <v>84</v>
      </c>
    </row>
    <row r="47" spans="2:12" s="14" customFormat="1" ht="20" customHeight="1">
      <c r="B47" s="34" t="s">
        <v>74</v>
      </c>
      <c r="C47" s="35">
        <v>2011</v>
      </c>
      <c r="D47" s="36">
        <v>15</v>
      </c>
      <c r="E47" s="36">
        <v>20</v>
      </c>
      <c r="F47" s="40">
        <v>0.128</v>
      </c>
      <c r="G47" s="36">
        <v>454</v>
      </c>
      <c r="H47" s="36">
        <v>313</v>
      </c>
      <c r="I47" s="33">
        <f t="shared" si="0"/>
        <v>0.68942731277533043</v>
      </c>
      <c r="J47" s="36"/>
      <c r="K47" s="36"/>
      <c r="L47" s="36">
        <v>73</v>
      </c>
    </row>
    <row r="48" spans="2:12" s="14" customFormat="1" ht="20" customHeight="1">
      <c r="B48" s="34"/>
      <c r="C48" s="35">
        <v>2015</v>
      </c>
      <c r="D48" s="36">
        <v>15</v>
      </c>
      <c r="E48" s="36">
        <v>23</v>
      </c>
      <c r="F48" s="37">
        <v>0.1153</v>
      </c>
      <c r="G48" s="36">
        <v>420</v>
      </c>
      <c r="H48" s="36">
        <v>291</v>
      </c>
      <c r="I48" s="33">
        <f t="shared" si="0"/>
        <v>0.69285714285714284</v>
      </c>
      <c r="J48" s="36"/>
      <c r="K48" s="36"/>
      <c r="L48" s="36">
        <v>61</v>
      </c>
    </row>
    <row r="49" spans="2:12" s="14" customFormat="1" ht="20" customHeight="1">
      <c r="B49" s="34"/>
      <c r="C49" s="35">
        <v>2019</v>
      </c>
      <c r="D49" s="35">
        <v>15</v>
      </c>
      <c r="E49" s="38">
        <v>15</v>
      </c>
      <c r="F49" s="38">
        <v>29</v>
      </c>
      <c r="G49" s="39">
        <v>0.17219999999999999</v>
      </c>
      <c r="H49" s="38">
        <v>622</v>
      </c>
      <c r="I49" s="33">
        <f t="shared" si="0"/>
        <v>3612.0789779326365</v>
      </c>
      <c r="J49" s="39">
        <f>I49/H49</f>
        <v>5.8072009291521489</v>
      </c>
      <c r="K49" s="38">
        <v>165</v>
      </c>
      <c r="L49" s="39">
        <f>K49/H49</f>
        <v>0.26527331189710612</v>
      </c>
    </row>
    <row r="50" spans="2:12" s="14" customFormat="1" ht="20" customHeight="1">
      <c r="B50" s="34" t="s">
        <v>75</v>
      </c>
      <c r="C50" s="35">
        <v>2011</v>
      </c>
      <c r="D50" s="36">
        <v>15</v>
      </c>
      <c r="E50" s="36">
        <v>29</v>
      </c>
      <c r="F50" s="40">
        <v>0.115</v>
      </c>
      <c r="G50" s="36">
        <v>612</v>
      </c>
      <c r="H50" s="36">
        <v>348</v>
      </c>
      <c r="I50" s="33">
        <f t="shared" si="0"/>
        <v>0.56862745098039214</v>
      </c>
      <c r="J50" s="36"/>
      <c r="K50" s="36"/>
      <c r="L50" s="36">
        <v>88</v>
      </c>
    </row>
    <row r="51" spans="2:12" s="14" customFormat="1" ht="20" customHeight="1">
      <c r="B51" s="34"/>
      <c r="C51" s="35">
        <v>2015</v>
      </c>
      <c r="D51" s="36">
        <v>15</v>
      </c>
      <c r="E51" s="36">
        <v>22</v>
      </c>
      <c r="F51" s="37">
        <v>0.1031</v>
      </c>
      <c r="G51" s="36">
        <v>589</v>
      </c>
      <c r="H51" s="36">
        <v>352</v>
      </c>
      <c r="I51" s="33">
        <f t="shared" si="0"/>
        <v>0.59762308998302205</v>
      </c>
      <c r="J51" s="36"/>
      <c r="K51" s="36"/>
      <c r="L51" s="36">
        <v>89</v>
      </c>
    </row>
    <row r="52" spans="2:12" s="14" customFormat="1" ht="20" customHeight="1">
      <c r="B52" s="34"/>
      <c r="C52" s="35">
        <v>2019</v>
      </c>
      <c r="D52" s="38">
        <v>15</v>
      </c>
      <c r="E52" s="38">
        <v>22</v>
      </c>
      <c r="F52" s="39">
        <v>0.12670000000000001</v>
      </c>
      <c r="G52" s="38">
        <v>770</v>
      </c>
      <c r="H52" s="38">
        <v>377</v>
      </c>
      <c r="I52" s="33">
        <f t="shared" si="0"/>
        <v>0.48961038961038961</v>
      </c>
      <c r="J52" s="38">
        <v>187</v>
      </c>
      <c r="K52" s="39">
        <f>J52/G52</f>
        <v>0.24285714285714285</v>
      </c>
      <c r="L52" s="38">
        <v>84</v>
      </c>
    </row>
    <row r="53" spans="2:12" s="14" customFormat="1" ht="20" customHeight="1">
      <c r="B53" s="34" t="s">
        <v>76</v>
      </c>
      <c r="C53" s="35">
        <v>2011</v>
      </c>
      <c r="D53" s="36">
        <v>15</v>
      </c>
      <c r="E53" s="36">
        <v>24</v>
      </c>
      <c r="F53" s="40">
        <v>0.32100000000000001</v>
      </c>
      <c r="G53" s="36">
        <v>488</v>
      </c>
      <c r="H53" s="36">
        <v>269</v>
      </c>
      <c r="I53" s="33">
        <f t="shared" si="0"/>
        <v>0.55122950819672134</v>
      </c>
      <c r="J53" s="36"/>
      <c r="K53" s="36"/>
      <c r="L53" s="36">
        <v>90</v>
      </c>
    </row>
    <row r="54" spans="2:12" s="14" customFormat="1" ht="20" customHeight="1">
      <c r="B54" s="34"/>
      <c r="C54" s="35">
        <v>2015</v>
      </c>
      <c r="D54" s="36">
        <v>15</v>
      </c>
      <c r="E54" s="36">
        <v>29</v>
      </c>
      <c r="F54" s="37">
        <v>0.24929999999999999</v>
      </c>
      <c r="G54" s="36">
        <v>443</v>
      </c>
      <c r="H54" s="36">
        <v>363</v>
      </c>
      <c r="I54" s="33">
        <f t="shared" si="0"/>
        <v>0.81941309255079009</v>
      </c>
      <c r="J54" s="36"/>
      <c r="K54" s="36"/>
      <c r="L54" s="36">
        <v>121</v>
      </c>
    </row>
    <row r="55" spans="2:12" s="14" customFormat="1" ht="20" customHeight="1">
      <c r="B55" s="34"/>
      <c r="C55" s="35">
        <v>2019</v>
      </c>
      <c r="D55" s="38">
        <v>15</v>
      </c>
      <c r="E55" s="38">
        <v>31</v>
      </c>
      <c r="F55" s="39">
        <v>0.24</v>
      </c>
      <c r="G55" s="38">
        <v>482</v>
      </c>
      <c r="H55" s="38">
        <v>249</v>
      </c>
      <c r="I55" s="33">
        <f t="shared" si="0"/>
        <v>0.51659751037344404</v>
      </c>
      <c r="J55" s="38">
        <v>185</v>
      </c>
      <c r="K55" s="39">
        <f>J55/G55</f>
        <v>0.38381742738589214</v>
      </c>
      <c r="L55" s="38">
        <v>30</v>
      </c>
    </row>
    <row r="56" spans="2:12" s="14" customFormat="1" ht="20" customHeight="1">
      <c r="B56" s="34" t="s">
        <v>77</v>
      </c>
      <c r="C56" s="35">
        <v>2011</v>
      </c>
      <c r="D56" s="36">
        <v>15</v>
      </c>
      <c r="E56" s="36">
        <v>28</v>
      </c>
      <c r="F56" s="40">
        <v>7.0000000000000007E-2</v>
      </c>
      <c r="G56" s="36">
        <v>824</v>
      </c>
      <c r="H56" s="36">
        <v>402</v>
      </c>
      <c r="I56" s="33">
        <f t="shared" si="0"/>
        <v>0.48786407766990292</v>
      </c>
      <c r="J56" s="36"/>
      <c r="K56" s="36"/>
      <c r="L56" s="36">
        <v>65</v>
      </c>
    </row>
    <row r="57" spans="2:12" s="14" customFormat="1" ht="20" customHeight="1">
      <c r="B57" s="34"/>
      <c r="C57" s="35">
        <v>2015</v>
      </c>
      <c r="D57" s="36">
        <v>15</v>
      </c>
      <c r="E57" s="36">
        <v>21</v>
      </c>
      <c r="F57" s="37">
        <v>7.2099999999999997E-2</v>
      </c>
      <c r="G57" s="36">
        <v>907</v>
      </c>
      <c r="H57" s="36">
        <v>517</v>
      </c>
      <c r="I57" s="33">
        <f t="shared" si="0"/>
        <v>0.57001102535832415</v>
      </c>
      <c r="J57" s="36"/>
      <c r="K57" s="36"/>
      <c r="L57" s="36">
        <v>142</v>
      </c>
    </row>
    <row r="58" spans="2:12" s="14" customFormat="1" ht="20" customHeight="1">
      <c r="B58" s="34"/>
      <c r="C58" s="35">
        <v>2019</v>
      </c>
      <c r="D58" s="38">
        <v>15</v>
      </c>
      <c r="E58" s="38">
        <v>35</v>
      </c>
      <c r="F58" s="39">
        <v>0.1045</v>
      </c>
      <c r="G58" s="38">
        <v>1380</v>
      </c>
      <c r="H58" s="38">
        <v>897</v>
      </c>
      <c r="I58" s="33">
        <f t="shared" si="0"/>
        <v>0.65</v>
      </c>
      <c r="J58" s="38">
        <v>545</v>
      </c>
      <c r="K58" s="39">
        <f>J58/G58</f>
        <v>0.39492753623188404</v>
      </c>
      <c r="L58" s="38">
        <v>80</v>
      </c>
    </row>
    <row r="59" spans="2:12" s="14" customFormat="1" ht="20" customHeight="1">
      <c r="B59" s="34" t="s">
        <v>78</v>
      </c>
      <c r="C59" s="35">
        <v>2011</v>
      </c>
      <c r="D59" s="36">
        <v>15</v>
      </c>
      <c r="E59" s="36">
        <v>42</v>
      </c>
      <c r="F59" s="40">
        <v>9.2999999999999999E-2</v>
      </c>
      <c r="G59" s="36">
        <v>1202</v>
      </c>
      <c r="H59" s="36">
        <v>295</v>
      </c>
      <c r="I59" s="33">
        <f t="shared" si="0"/>
        <v>0.24542429284525791</v>
      </c>
      <c r="J59" s="36"/>
      <c r="K59" s="36"/>
      <c r="L59" s="36">
        <v>80</v>
      </c>
    </row>
    <row r="60" spans="2:12" s="14" customFormat="1" ht="20" customHeight="1">
      <c r="B60" s="34"/>
      <c r="C60" s="35">
        <v>2015</v>
      </c>
      <c r="D60" s="36">
        <v>15</v>
      </c>
      <c r="E60" s="36">
        <v>32</v>
      </c>
      <c r="F60" s="37">
        <v>5.0900000000000001E-2</v>
      </c>
      <c r="G60" s="36">
        <v>611</v>
      </c>
      <c r="H60" s="36">
        <v>202</v>
      </c>
      <c r="I60" s="33">
        <f t="shared" si="0"/>
        <v>0.33060556464811786</v>
      </c>
      <c r="J60" s="36"/>
      <c r="K60" s="36"/>
      <c r="L60" s="36">
        <v>83</v>
      </c>
    </row>
    <row r="61" spans="2:12" s="14" customFormat="1" ht="20" customHeight="1">
      <c r="B61" s="34"/>
      <c r="C61" s="35">
        <v>2019</v>
      </c>
      <c r="D61" s="38">
        <v>15</v>
      </c>
      <c r="E61" s="38">
        <v>28</v>
      </c>
      <c r="F61" s="39">
        <v>7.9799999999999996E-2</v>
      </c>
      <c r="G61" s="38">
        <v>904</v>
      </c>
      <c r="H61" s="38">
        <v>414</v>
      </c>
      <c r="I61" s="33">
        <f t="shared" si="0"/>
        <v>0.45796460176991149</v>
      </c>
      <c r="J61" s="38">
        <v>265</v>
      </c>
      <c r="K61" s="39">
        <f>J61/G61</f>
        <v>0.29314159292035397</v>
      </c>
      <c r="L61" s="38">
        <v>118</v>
      </c>
    </row>
    <row r="62" spans="2:12" s="14" customFormat="1" ht="20" customHeight="1">
      <c r="B62" s="34" t="s">
        <v>79</v>
      </c>
      <c r="C62" s="35">
        <v>2011</v>
      </c>
      <c r="D62" s="36">
        <v>15</v>
      </c>
      <c r="E62" s="36">
        <v>45</v>
      </c>
      <c r="F62" s="40">
        <v>0.14299999999999999</v>
      </c>
      <c r="G62" s="36">
        <v>2084</v>
      </c>
      <c r="H62" s="36">
        <v>570</v>
      </c>
      <c r="I62" s="33">
        <f t="shared" si="0"/>
        <v>0.27351247600767753</v>
      </c>
      <c r="J62" s="36"/>
      <c r="K62" s="36"/>
      <c r="L62" s="36">
        <v>129</v>
      </c>
    </row>
    <row r="63" spans="2:12" s="14" customFormat="1" ht="20" customHeight="1">
      <c r="B63" s="34"/>
      <c r="C63" s="35">
        <v>2015</v>
      </c>
      <c r="D63" s="36">
        <v>15</v>
      </c>
      <c r="E63" s="36">
        <v>33</v>
      </c>
      <c r="F63" s="37">
        <v>0.1371</v>
      </c>
      <c r="G63" s="36">
        <v>1874</v>
      </c>
      <c r="H63" s="36">
        <v>1416</v>
      </c>
      <c r="I63" s="33">
        <f t="shared" si="0"/>
        <v>0.75560298826040551</v>
      </c>
      <c r="J63" s="36"/>
      <c r="K63" s="36"/>
      <c r="L63" s="36">
        <v>137</v>
      </c>
    </row>
    <row r="64" spans="2:12" s="14" customFormat="1" ht="20" customHeight="1">
      <c r="B64" s="34"/>
      <c r="C64" s="35">
        <v>2019</v>
      </c>
      <c r="D64" s="38">
        <v>15</v>
      </c>
      <c r="E64" s="38">
        <v>43</v>
      </c>
      <c r="F64" s="39">
        <v>0.14940000000000001</v>
      </c>
      <c r="G64" s="38">
        <v>1900</v>
      </c>
      <c r="H64" s="35">
        <v>1279</v>
      </c>
      <c r="I64" s="33">
        <f t="shared" si="0"/>
        <v>0.67315789473684207</v>
      </c>
      <c r="J64" s="38">
        <v>674</v>
      </c>
      <c r="K64" s="39">
        <f>J64/G64</f>
        <v>0.35473684210526318</v>
      </c>
      <c r="L64" s="38">
        <v>89</v>
      </c>
    </row>
    <row r="65" spans="2:12" s="14" customFormat="1" ht="20" customHeight="1">
      <c r="B65" s="34" t="s">
        <v>80</v>
      </c>
      <c r="C65" s="35">
        <v>2011</v>
      </c>
      <c r="D65" s="36">
        <v>15</v>
      </c>
      <c r="E65" s="36">
        <v>20</v>
      </c>
      <c r="F65" s="40">
        <v>6.8000000000000005E-2</v>
      </c>
      <c r="G65" s="36">
        <v>380</v>
      </c>
      <c r="H65" s="36">
        <v>168</v>
      </c>
      <c r="I65" s="33">
        <f t="shared" si="0"/>
        <v>0.44210526315789472</v>
      </c>
      <c r="J65" s="36"/>
      <c r="K65" s="36"/>
      <c r="L65" s="36">
        <v>5</v>
      </c>
    </row>
    <row r="66" spans="2:12" s="14" customFormat="1" ht="20" customHeight="1">
      <c r="B66" s="34"/>
      <c r="C66" s="35">
        <v>2015</v>
      </c>
      <c r="D66" s="36">
        <v>15</v>
      </c>
      <c r="E66" s="36">
        <v>22</v>
      </c>
      <c r="F66" s="37">
        <v>8.4199999999999997E-2</v>
      </c>
      <c r="G66" s="36">
        <v>397</v>
      </c>
      <c r="H66" s="36">
        <v>238</v>
      </c>
      <c r="I66" s="33">
        <f t="shared" si="0"/>
        <v>0.59949622166246852</v>
      </c>
      <c r="J66" s="36"/>
      <c r="K66" s="36"/>
      <c r="L66" s="36">
        <v>6</v>
      </c>
    </row>
    <row r="67" spans="2:12" s="14" customFormat="1" ht="20" customHeight="1">
      <c r="B67" s="34"/>
      <c r="C67" s="35">
        <v>2019</v>
      </c>
      <c r="D67" s="38">
        <v>15</v>
      </c>
      <c r="E67" s="38">
        <v>18</v>
      </c>
      <c r="F67" s="39">
        <v>7.9299999999999995E-2</v>
      </c>
      <c r="G67" s="38">
        <v>351</v>
      </c>
      <c r="H67" s="38">
        <v>196</v>
      </c>
      <c r="I67" s="33">
        <f t="shared" si="0"/>
        <v>0.55840455840455838</v>
      </c>
      <c r="J67" s="38">
        <v>93</v>
      </c>
      <c r="K67" s="39">
        <f>J67/G67</f>
        <v>0.26495726495726496</v>
      </c>
      <c r="L67" s="38">
        <v>50</v>
      </c>
    </row>
    <row r="68" spans="2:12" s="14" customFormat="1" ht="20" customHeight="1">
      <c r="B68" s="34" t="s">
        <v>81</v>
      </c>
      <c r="C68" s="35">
        <v>2011</v>
      </c>
      <c r="D68" s="36">
        <v>15</v>
      </c>
      <c r="E68" s="36">
        <v>21</v>
      </c>
      <c r="F68" s="40">
        <v>7.9000000000000001E-2</v>
      </c>
      <c r="G68" s="36">
        <v>430</v>
      </c>
      <c r="H68" s="36">
        <v>227</v>
      </c>
      <c r="I68" s="33">
        <f t="shared" si="0"/>
        <v>0.52790697674418607</v>
      </c>
      <c r="J68" s="36"/>
      <c r="K68" s="36"/>
      <c r="L68" s="36">
        <v>103</v>
      </c>
    </row>
    <row r="69" spans="2:12" s="14" customFormat="1" ht="20" customHeight="1">
      <c r="B69" s="34"/>
      <c r="C69" s="35">
        <v>2015</v>
      </c>
      <c r="D69" s="36">
        <v>15</v>
      </c>
      <c r="E69" s="36">
        <v>18</v>
      </c>
      <c r="F69" s="37">
        <v>7.2400000000000006E-2</v>
      </c>
      <c r="G69" s="36">
        <v>369</v>
      </c>
      <c r="H69" s="36">
        <v>227</v>
      </c>
      <c r="I69" s="33">
        <f t="shared" si="0"/>
        <v>0.61517615176151763</v>
      </c>
      <c r="J69" s="36"/>
      <c r="K69" s="36"/>
      <c r="L69" s="36">
        <v>88</v>
      </c>
    </row>
    <row r="70" spans="2:12" s="14" customFormat="1" ht="20" customHeight="1">
      <c r="B70" s="34"/>
      <c r="C70" s="35">
        <v>2019</v>
      </c>
      <c r="D70" s="38">
        <v>15</v>
      </c>
      <c r="E70" s="38">
        <v>15</v>
      </c>
      <c r="F70" s="41" t="s">
        <v>71</v>
      </c>
      <c r="G70" s="41" t="s">
        <v>71</v>
      </c>
      <c r="H70" s="41" t="s">
        <v>71</v>
      </c>
      <c r="I70" s="33" t="e">
        <f t="shared" ref="I70:I130" si="1">H70/G70</f>
        <v>#VALUE!</v>
      </c>
      <c r="J70" s="41" t="s">
        <v>71</v>
      </c>
      <c r="K70" s="41" t="s">
        <v>71</v>
      </c>
      <c r="L70" s="41" t="s">
        <v>71</v>
      </c>
    </row>
    <row r="71" spans="2:12" s="14" customFormat="1" ht="20" customHeight="1">
      <c r="B71" s="34" t="s">
        <v>82</v>
      </c>
      <c r="C71" s="35">
        <v>2011</v>
      </c>
      <c r="D71" s="36">
        <v>15</v>
      </c>
      <c r="E71" s="36">
        <v>25</v>
      </c>
      <c r="F71" s="40">
        <v>8.4000000000000005E-2</v>
      </c>
      <c r="G71" s="36">
        <v>421</v>
      </c>
      <c r="H71" s="36">
        <v>217</v>
      </c>
      <c r="I71" s="33">
        <f t="shared" si="1"/>
        <v>0.51543942992874114</v>
      </c>
      <c r="J71" s="36"/>
      <c r="K71" s="36"/>
      <c r="L71" s="36">
        <v>85</v>
      </c>
    </row>
    <row r="72" spans="2:12" s="14" customFormat="1" ht="20" customHeight="1">
      <c r="B72" s="34"/>
      <c r="C72" s="35">
        <v>2015</v>
      </c>
      <c r="D72" s="36">
        <v>15</v>
      </c>
      <c r="E72" s="36">
        <v>23</v>
      </c>
      <c r="F72" s="37">
        <v>7.46E-2</v>
      </c>
      <c r="G72" s="36">
        <v>377</v>
      </c>
      <c r="H72" s="36">
        <v>246</v>
      </c>
      <c r="I72" s="33">
        <f t="shared" si="1"/>
        <v>0.65251989389920428</v>
      </c>
      <c r="J72" s="36"/>
      <c r="K72" s="36"/>
      <c r="L72" s="36">
        <v>55</v>
      </c>
    </row>
    <row r="73" spans="2:12" s="14" customFormat="1" ht="20" customHeight="1">
      <c r="B73" s="34"/>
      <c r="C73" s="35">
        <v>2019</v>
      </c>
      <c r="D73" s="38">
        <v>15</v>
      </c>
      <c r="E73" s="38">
        <v>18</v>
      </c>
      <c r="F73" s="39">
        <v>6.8400000000000002E-2</v>
      </c>
      <c r="G73" s="38">
        <v>321</v>
      </c>
      <c r="H73" s="38">
        <v>214</v>
      </c>
      <c r="I73" s="33">
        <f t="shared" si="1"/>
        <v>0.66666666666666663</v>
      </c>
      <c r="J73" s="38">
        <v>77</v>
      </c>
      <c r="K73" s="39">
        <f>J73/G73</f>
        <v>0.23987538940809969</v>
      </c>
      <c r="L73" s="38">
        <v>59</v>
      </c>
    </row>
    <row r="74" spans="2:12" s="14" customFormat="1" ht="20" customHeight="1">
      <c r="B74" s="34" t="s">
        <v>83</v>
      </c>
      <c r="C74" s="35">
        <v>2011</v>
      </c>
      <c r="D74" s="36">
        <v>21</v>
      </c>
      <c r="E74" s="36">
        <v>20</v>
      </c>
      <c r="F74" s="40">
        <v>0.04</v>
      </c>
      <c r="G74" s="36">
        <v>1190</v>
      </c>
      <c r="H74" s="36">
        <v>202</v>
      </c>
      <c r="I74" s="33">
        <f t="shared" si="1"/>
        <v>0.16974789915966387</v>
      </c>
      <c r="J74" s="36"/>
      <c r="K74" s="36"/>
      <c r="L74" s="36">
        <v>56</v>
      </c>
    </row>
    <row r="75" spans="2:12" s="14" customFormat="1" ht="20" customHeight="1">
      <c r="B75" s="34"/>
      <c r="C75" s="35">
        <v>2015</v>
      </c>
      <c r="D75" s="36">
        <v>21</v>
      </c>
      <c r="E75" s="36">
        <v>54</v>
      </c>
      <c r="F75" s="37">
        <v>4.7600000000000003E-2</v>
      </c>
      <c r="G75" s="36">
        <v>1354</v>
      </c>
      <c r="H75" s="36">
        <v>668</v>
      </c>
      <c r="I75" s="33">
        <f t="shared" si="1"/>
        <v>0.49335302806499259</v>
      </c>
      <c r="J75" s="36"/>
      <c r="K75" s="36"/>
      <c r="L75" s="36">
        <v>67</v>
      </c>
    </row>
    <row r="76" spans="2:12" s="14" customFormat="1" ht="20" customHeight="1">
      <c r="B76" s="34"/>
      <c r="C76" s="35">
        <v>2019</v>
      </c>
      <c r="D76" s="38">
        <v>21</v>
      </c>
      <c r="E76" s="38">
        <v>62</v>
      </c>
      <c r="F76" s="39">
        <v>7.2300000000000003E-2</v>
      </c>
      <c r="G76" s="38">
        <v>1959</v>
      </c>
      <c r="H76" s="38">
        <v>706</v>
      </c>
      <c r="I76" s="33">
        <f t="shared" si="1"/>
        <v>0.3603879530372639</v>
      </c>
      <c r="J76" s="38">
        <v>353</v>
      </c>
      <c r="K76" s="39">
        <f>J76/G76</f>
        <v>0.18019397651863195</v>
      </c>
      <c r="L76" s="38">
        <v>82</v>
      </c>
    </row>
    <row r="77" spans="2:12" s="14" customFormat="1" ht="20" customHeight="1">
      <c r="B77" s="34" t="s">
        <v>84</v>
      </c>
      <c r="C77" s="35">
        <v>2011</v>
      </c>
      <c r="D77" s="36">
        <v>15</v>
      </c>
      <c r="E77" s="36">
        <v>34</v>
      </c>
      <c r="F77" s="40">
        <v>0.128</v>
      </c>
      <c r="G77" s="36">
        <v>721</v>
      </c>
      <c r="H77" s="36">
        <v>349</v>
      </c>
      <c r="I77" s="33">
        <f t="shared" si="1"/>
        <v>0.48404993065187241</v>
      </c>
      <c r="J77" s="36"/>
      <c r="K77" s="36"/>
      <c r="L77" s="36">
        <v>36</v>
      </c>
    </row>
    <row r="78" spans="2:12" s="14" customFormat="1" ht="20" customHeight="1">
      <c r="B78" s="34"/>
      <c r="C78" s="35">
        <v>2015</v>
      </c>
      <c r="D78" s="36">
        <v>15</v>
      </c>
      <c r="E78" s="36">
        <v>33</v>
      </c>
      <c r="F78" s="37">
        <v>0.1454</v>
      </c>
      <c r="G78" s="36">
        <v>886</v>
      </c>
      <c r="H78" s="36">
        <v>521</v>
      </c>
      <c r="I78" s="33">
        <f t="shared" si="1"/>
        <v>0.58803611738148986</v>
      </c>
      <c r="J78" s="36"/>
      <c r="K78" s="36"/>
      <c r="L78" s="36">
        <v>67</v>
      </c>
    </row>
    <row r="79" spans="2:12" s="14" customFormat="1" ht="20" customHeight="1">
      <c r="B79" s="34"/>
      <c r="C79" s="35">
        <v>2019</v>
      </c>
      <c r="D79" s="38">
        <v>15</v>
      </c>
      <c r="E79" s="38">
        <v>23</v>
      </c>
      <c r="F79" s="39">
        <v>0.15670000000000001</v>
      </c>
      <c r="G79" s="38">
        <v>994</v>
      </c>
      <c r="H79" s="38">
        <v>702</v>
      </c>
      <c r="I79" s="33">
        <f t="shared" si="1"/>
        <v>0.70623742454728367</v>
      </c>
      <c r="J79" s="38">
        <v>461</v>
      </c>
      <c r="K79" s="39">
        <f>J79/G79</f>
        <v>0.46378269617706236</v>
      </c>
      <c r="L79" s="38">
        <v>182</v>
      </c>
    </row>
    <row r="80" spans="2:12" s="14" customFormat="1" ht="20" customHeight="1">
      <c r="B80" s="34" t="s">
        <v>85</v>
      </c>
      <c r="C80" s="35">
        <v>2011</v>
      </c>
      <c r="D80" s="36">
        <v>21</v>
      </c>
      <c r="E80" s="36">
        <v>46</v>
      </c>
      <c r="F80" s="40">
        <v>6.9000000000000006E-2</v>
      </c>
      <c r="G80" s="36">
        <v>2101</v>
      </c>
      <c r="H80" s="36">
        <v>253</v>
      </c>
      <c r="I80" s="33">
        <f t="shared" si="1"/>
        <v>0.12041884816753927</v>
      </c>
      <c r="J80" s="36"/>
      <c r="K80" s="36"/>
      <c r="L80" s="36">
        <v>19</v>
      </c>
    </row>
    <row r="81" spans="2:12" s="14" customFormat="1" ht="20" customHeight="1">
      <c r="B81" s="34"/>
      <c r="C81" s="35">
        <v>2015</v>
      </c>
      <c r="D81" s="36">
        <v>21</v>
      </c>
      <c r="E81" s="36">
        <v>51</v>
      </c>
      <c r="F81" s="42">
        <v>7.46E-2</v>
      </c>
      <c r="G81" s="36">
        <v>2186</v>
      </c>
      <c r="H81" s="36">
        <v>253</v>
      </c>
      <c r="I81" s="33">
        <f t="shared" si="1"/>
        <v>0.11573650503202196</v>
      </c>
      <c r="J81" s="36"/>
      <c r="K81" s="36"/>
      <c r="L81" s="36">
        <v>5</v>
      </c>
    </row>
    <row r="82" spans="2:12" s="14" customFormat="1" ht="20" customHeight="1">
      <c r="B82" s="34"/>
      <c r="C82" s="35">
        <v>2019</v>
      </c>
      <c r="D82" s="38">
        <v>21</v>
      </c>
      <c r="E82" s="38">
        <v>37</v>
      </c>
      <c r="F82" s="39">
        <v>8.09E-2</v>
      </c>
      <c r="G82" s="38">
        <v>1801</v>
      </c>
      <c r="H82" s="38">
        <v>315</v>
      </c>
      <c r="I82" s="33">
        <f t="shared" si="1"/>
        <v>0.17490283176013327</v>
      </c>
      <c r="J82" s="38">
        <v>56</v>
      </c>
      <c r="K82" s="39">
        <f>J82/G82</f>
        <v>3.1093836757357024E-2</v>
      </c>
      <c r="L82" s="38">
        <v>23</v>
      </c>
    </row>
    <row r="83" spans="2:12" s="14" customFormat="1" ht="20" customHeight="1">
      <c r="B83" s="34" t="s">
        <v>86</v>
      </c>
      <c r="C83" s="35">
        <v>2011</v>
      </c>
      <c r="D83" s="36">
        <v>15</v>
      </c>
      <c r="E83" s="36">
        <v>26</v>
      </c>
      <c r="F83" s="40">
        <v>8.5000000000000006E-2</v>
      </c>
      <c r="G83" s="36">
        <v>352</v>
      </c>
      <c r="H83" s="36">
        <v>194</v>
      </c>
      <c r="I83" s="33">
        <f t="shared" si="1"/>
        <v>0.55113636363636365</v>
      </c>
      <c r="J83" s="36"/>
      <c r="K83" s="36"/>
      <c r="L83" s="36">
        <v>33</v>
      </c>
    </row>
    <row r="84" spans="2:12" s="14" customFormat="1" ht="20" customHeight="1">
      <c r="B84" s="34"/>
      <c r="C84" s="35">
        <v>2015</v>
      </c>
      <c r="D84" s="36">
        <v>15</v>
      </c>
      <c r="E84" s="36">
        <v>18</v>
      </c>
      <c r="F84" s="37">
        <v>5.3999999999999999E-2</v>
      </c>
      <c r="G84" s="36">
        <v>218</v>
      </c>
      <c r="H84" s="36">
        <v>109</v>
      </c>
      <c r="I84" s="33">
        <f t="shared" si="1"/>
        <v>0.5</v>
      </c>
      <c r="J84" s="36"/>
      <c r="K84" s="36"/>
      <c r="L84" s="36">
        <v>35</v>
      </c>
    </row>
    <row r="85" spans="2:12" s="14" customFormat="1" ht="20" customHeight="1">
      <c r="B85" s="34"/>
      <c r="C85" s="35">
        <v>2019</v>
      </c>
      <c r="D85" s="38">
        <v>15</v>
      </c>
      <c r="E85" s="38">
        <v>20</v>
      </c>
      <c r="F85" s="39">
        <v>8.2900000000000001E-2</v>
      </c>
      <c r="G85" s="38">
        <v>310</v>
      </c>
      <c r="H85" s="38">
        <v>172</v>
      </c>
      <c r="I85" s="33">
        <f t="shared" si="1"/>
        <v>0.55483870967741933</v>
      </c>
      <c r="J85" s="38">
        <v>103</v>
      </c>
      <c r="K85" s="39">
        <f>J85/G85</f>
        <v>0.33225806451612905</v>
      </c>
      <c r="L85" s="38">
        <v>47</v>
      </c>
    </row>
    <row r="86" spans="2:12" s="14" customFormat="1" ht="20" customHeight="1">
      <c r="B86" s="34" t="s">
        <v>87</v>
      </c>
      <c r="C86" s="35">
        <v>2011</v>
      </c>
      <c r="D86" s="36">
        <v>21</v>
      </c>
      <c r="E86" s="36">
        <v>33</v>
      </c>
      <c r="F86" s="40">
        <v>0.04</v>
      </c>
      <c r="G86" s="36">
        <v>933</v>
      </c>
      <c r="H86" s="36">
        <v>311</v>
      </c>
      <c r="I86" s="33">
        <f t="shared" si="1"/>
        <v>0.33333333333333331</v>
      </c>
      <c r="J86" s="36"/>
      <c r="K86" s="36"/>
      <c r="L86" s="36">
        <v>93</v>
      </c>
    </row>
    <row r="87" spans="2:12" s="14" customFormat="1" ht="20" customHeight="1">
      <c r="B87" s="34"/>
      <c r="C87" s="35">
        <v>2015</v>
      </c>
      <c r="D87" s="36">
        <v>21</v>
      </c>
      <c r="E87" s="36">
        <v>53</v>
      </c>
      <c r="F87" s="37">
        <v>6.08E-2</v>
      </c>
      <c r="G87" s="36">
        <v>1271</v>
      </c>
      <c r="H87" s="36">
        <v>433</v>
      </c>
      <c r="I87" s="33">
        <f t="shared" si="1"/>
        <v>0.34067663257277736</v>
      </c>
      <c r="J87" s="36"/>
      <c r="K87" s="36"/>
      <c r="L87" s="36">
        <v>44</v>
      </c>
    </row>
    <row r="88" spans="2:12" s="14" customFormat="1" ht="20" customHeight="1">
      <c r="B88" s="34"/>
      <c r="C88" s="35">
        <v>2019</v>
      </c>
      <c r="D88" s="38">
        <v>21</v>
      </c>
      <c r="E88" s="38">
        <v>41</v>
      </c>
      <c r="F88" s="39">
        <v>4.7399999999999998E-2</v>
      </c>
      <c r="G88" s="38">
        <v>870</v>
      </c>
      <c r="H88" s="38">
        <v>374</v>
      </c>
      <c r="I88" s="33">
        <f t="shared" si="1"/>
        <v>0.42988505747126438</v>
      </c>
      <c r="J88" s="38">
        <v>167</v>
      </c>
      <c r="K88" s="39">
        <f>J88/G88</f>
        <v>0.19195402298850575</v>
      </c>
      <c r="L88" s="38">
        <v>50</v>
      </c>
    </row>
    <row r="89" spans="2:12" s="14" customFormat="1" ht="20" customHeight="1">
      <c r="B89" s="34" t="s">
        <v>88</v>
      </c>
      <c r="C89" s="35">
        <v>2011</v>
      </c>
      <c r="D89" s="36">
        <v>15</v>
      </c>
      <c r="E89" s="36">
        <v>16</v>
      </c>
      <c r="F89" s="40" t="s">
        <v>89</v>
      </c>
      <c r="G89" s="36">
        <v>235</v>
      </c>
      <c r="H89" s="36">
        <v>165</v>
      </c>
      <c r="I89" s="33">
        <f t="shared" si="1"/>
        <v>0.7021276595744681</v>
      </c>
      <c r="J89" s="36"/>
      <c r="K89" s="36"/>
      <c r="L89" s="36">
        <v>77</v>
      </c>
    </row>
    <row r="90" spans="2:12" s="14" customFormat="1" ht="20" customHeight="1">
      <c r="B90" s="34"/>
      <c r="C90" s="35">
        <v>2015</v>
      </c>
      <c r="D90" s="36">
        <v>15</v>
      </c>
      <c r="E90" s="36">
        <v>19</v>
      </c>
      <c r="F90" s="37">
        <v>5.8400000000000001E-2</v>
      </c>
      <c r="G90" s="36">
        <v>345</v>
      </c>
      <c r="H90" s="36">
        <v>239</v>
      </c>
      <c r="I90" s="33">
        <f t="shared" si="1"/>
        <v>0.69275362318840583</v>
      </c>
      <c r="J90" s="36"/>
      <c r="K90" s="36"/>
      <c r="L90" s="36">
        <v>61</v>
      </c>
    </row>
    <row r="91" spans="2:12" s="14" customFormat="1" ht="20" customHeight="1">
      <c r="B91" s="34"/>
      <c r="C91" s="35">
        <v>2019</v>
      </c>
      <c r="D91" s="38">
        <v>15</v>
      </c>
      <c r="E91" s="38">
        <v>31</v>
      </c>
      <c r="F91" s="39">
        <v>0.1022</v>
      </c>
      <c r="G91" s="38">
        <v>635</v>
      </c>
      <c r="H91" s="38">
        <v>327</v>
      </c>
      <c r="I91" s="33">
        <f t="shared" si="1"/>
        <v>0.51496062992125979</v>
      </c>
      <c r="J91" s="38">
        <v>145</v>
      </c>
      <c r="K91" s="39">
        <f>J91/G91</f>
        <v>0.2283464566929134</v>
      </c>
      <c r="L91" s="38">
        <v>45</v>
      </c>
    </row>
    <row r="92" spans="2:12" s="14" customFormat="1" ht="20" customHeight="1">
      <c r="B92" s="34" t="s">
        <v>90</v>
      </c>
      <c r="C92" s="35">
        <v>2011</v>
      </c>
      <c r="D92" s="36">
        <v>15</v>
      </c>
      <c r="E92" s="36">
        <v>42</v>
      </c>
      <c r="F92" s="40">
        <v>0.115</v>
      </c>
      <c r="G92" s="36">
        <v>893</v>
      </c>
      <c r="H92" s="36">
        <v>114</v>
      </c>
      <c r="I92" s="33">
        <f t="shared" si="1"/>
        <v>0.1276595744680851</v>
      </c>
      <c r="J92" s="36"/>
      <c r="K92" s="36"/>
      <c r="L92" s="36">
        <v>34</v>
      </c>
    </row>
    <row r="93" spans="2:12" s="14" customFormat="1" ht="20" customHeight="1">
      <c r="B93" s="34"/>
      <c r="C93" s="35">
        <v>2015</v>
      </c>
      <c r="D93" s="36">
        <v>15</v>
      </c>
      <c r="E93" s="36">
        <v>20</v>
      </c>
      <c r="F93" s="37">
        <v>8.3400000000000002E-2</v>
      </c>
      <c r="G93" s="36">
        <v>648</v>
      </c>
      <c r="H93" s="36">
        <v>207</v>
      </c>
      <c r="I93" s="33">
        <f t="shared" si="1"/>
        <v>0.31944444444444442</v>
      </c>
      <c r="J93" s="36"/>
      <c r="K93" s="36"/>
      <c r="L93" s="36">
        <v>36</v>
      </c>
    </row>
    <row r="94" spans="2:12" s="14" customFormat="1" ht="20" customHeight="1">
      <c r="B94" s="34"/>
      <c r="C94" s="35">
        <v>2019</v>
      </c>
      <c r="D94" s="38">
        <v>15</v>
      </c>
      <c r="E94" s="38">
        <v>31</v>
      </c>
      <c r="F94" s="39">
        <v>0.1103</v>
      </c>
      <c r="G94" s="38">
        <v>864</v>
      </c>
      <c r="H94" s="38">
        <v>241</v>
      </c>
      <c r="I94" s="33">
        <f t="shared" si="1"/>
        <v>0.27893518518518517</v>
      </c>
      <c r="J94" s="38">
        <v>85</v>
      </c>
      <c r="K94" s="39">
        <f>J94/G94</f>
        <v>9.8379629629629636E-2</v>
      </c>
      <c r="L94" s="38">
        <v>46</v>
      </c>
    </row>
    <row r="95" spans="2:12" s="14" customFormat="1" ht="20" customHeight="1">
      <c r="B95" s="34" t="s">
        <v>91</v>
      </c>
      <c r="C95" s="35">
        <v>2011</v>
      </c>
      <c r="D95" s="36">
        <v>15</v>
      </c>
      <c r="E95" s="36">
        <v>17</v>
      </c>
      <c r="F95" s="40">
        <v>8.5000000000000006E-2</v>
      </c>
      <c r="G95" s="36">
        <v>254</v>
      </c>
      <c r="H95" s="36">
        <v>80</v>
      </c>
      <c r="I95" s="33">
        <f t="shared" si="1"/>
        <v>0.31496062992125984</v>
      </c>
      <c r="J95" s="36"/>
      <c r="K95" s="36"/>
      <c r="L95" s="36">
        <v>31</v>
      </c>
    </row>
    <row r="96" spans="2:12" s="14" customFormat="1" ht="20" customHeight="1">
      <c r="B96" s="34"/>
      <c r="C96" s="35">
        <v>2015</v>
      </c>
      <c r="D96" s="36">
        <v>15</v>
      </c>
      <c r="E96" s="36">
        <v>20</v>
      </c>
      <c r="F96" s="37">
        <v>6.6199999999999995E-2</v>
      </c>
      <c r="G96" s="36">
        <v>181</v>
      </c>
      <c r="H96" s="36">
        <v>75</v>
      </c>
      <c r="I96" s="33">
        <f t="shared" si="1"/>
        <v>0.4143646408839779</v>
      </c>
      <c r="J96" s="36"/>
      <c r="K96" s="36"/>
      <c r="L96" s="36">
        <v>9</v>
      </c>
    </row>
    <row r="97" spans="2:12" s="14" customFormat="1" ht="20" customHeight="1">
      <c r="B97" s="34"/>
      <c r="C97" s="35">
        <v>2019</v>
      </c>
      <c r="D97" s="38">
        <v>15</v>
      </c>
      <c r="E97" s="38">
        <v>24</v>
      </c>
      <c r="F97" s="39">
        <v>0.14149999999999999</v>
      </c>
      <c r="G97" s="38">
        <v>353</v>
      </c>
      <c r="H97" s="38">
        <v>196</v>
      </c>
      <c r="I97" s="33">
        <f t="shared" si="1"/>
        <v>0.55524079320113318</v>
      </c>
      <c r="J97" s="38">
        <v>114</v>
      </c>
      <c r="K97" s="39">
        <f>J97/G97</f>
        <v>0.32294617563739375</v>
      </c>
      <c r="L97" s="38">
        <v>46</v>
      </c>
    </row>
    <row r="98" spans="2:12" s="14" customFormat="1" ht="20" customHeight="1">
      <c r="B98" s="34" t="s">
        <v>92</v>
      </c>
      <c r="C98" s="35">
        <v>2011</v>
      </c>
      <c r="D98" s="36">
        <v>15</v>
      </c>
      <c r="E98" s="36">
        <v>22</v>
      </c>
      <c r="F98" s="40">
        <v>0.16500000000000001</v>
      </c>
      <c r="G98" s="36">
        <v>780</v>
      </c>
      <c r="H98" s="36">
        <v>529</v>
      </c>
      <c r="I98" s="33">
        <f t="shared" si="1"/>
        <v>0.67820512820512824</v>
      </c>
      <c r="J98" s="36"/>
      <c r="K98" s="36"/>
      <c r="L98" s="36">
        <v>68</v>
      </c>
    </row>
    <row r="99" spans="2:12" s="14" customFormat="1" ht="20" customHeight="1">
      <c r="B99" s="34"/>
      <c r="C99" s="35">
        <v>2015</v>
      </c>
      <c r="D99" s="36">
        <v>15</v>
      </c>
      <c r="E99" s="36">
        <v>21</v>
      </c>
      <c r="F99" s="37">
        <v>0.1075</v>
      </c>
      <c r="G99" s="36">
        <v>559</v>
      </c>
      <c r="H99" s="36">
        <v>357</v>
      </c>
      <c r="I99" s="33">
        <f t="shared" si="1"/>
        <v>0.63864042933810372</v>
      </c>
      <c r="J99" s="36"/>
      <c r="K99" s="36"/>
      <c r="L99" s="36">
        <v>107</v>
      </c>
    </row>
    <row r="100" spans="2:12" s="14" customFormat="1" ht="20" customHeight="1">
      <c r="B100" s="34"/>
      <c r="C100" s="35">
        <v>2019</v>
      </c>
      <c r="D100" s="38">
        <v>15</v>
      </c>
      <c r="E100" s="38">
        <v>35</v>
      </c>
      <c r="F100" s="39">
        <v>0.27260000000000001</v>
      </c>
      <c r="G100" s="38">
        <v>1506</v>
      </c>
      <c r="H100" s="38">
        <v>803</v>
      </c>
      <c r="I100" s="33">
        <f t="shared" si="1"/>
        <v>0.53320053120849931</v>
      </c>
      <c r="J100" s="38">
        <v>444</v>
      </c>
      <c r="K100" s="39">
        <f>J100/G100</f>
        <v>0.29482071713147412</v>
      </c>
      <c r="L100" s="38">
        <v>70</v>
      </c>
    </row>
    <row r="101" spans="2:12" s="14" customFormat="1" ht="20" customHeight="1">
      <c r="B101" s="34" t="s">
        <v>93</v>
      </c>
      <c r="C101" s="35">
        <v>2011</v>
      </c>
      <c r="D101" s="36">
        <v>15</v>
      </c>
      <c r="E101" s="36">
        <v>35</v>
      </c>
      <c r="F101" s="40">
        <v>0.17699999999999999</v>
      </c>
      <c r="G101" s="36">
        <v>857</v>
      </c>
      <c r="H101" s="36">
        <v>548</v>
      </c>
      <c r="I101" s="33">
        <f t="shared" si="1"/>
        <v>0.6394399066511085</v>
      </c>
      <c r="J101" s="36"/>
      <c r="K101" s="36"/>
      <c r="L101" s="36">
        <v>49</v>
      </c>
    </row>
    <row r="102" spans="2:12" s="14" customFormat="1" ht="20" customHeight="1">
      <c r="B102" s="34"/>
      <c r="C102" s="35">
        <v>2015</v>
      </c>
      <c r="D102" s="36">
        <v>15</v>
      </c>
      <c r="E102" s="36">
        <v>21</v>
      </c>
      <c r="F102" s="37">
        <v>0.1183</v>
      </c>
      <c r="G102" s="36">
        <v>606</v>
      </c>
      <c r="H102" s="36">
        <v>323</v>
      </c>
      <c r="I102" s="33">
        <f t="shared" si="1"/>
        <v>0.53300330033003296</v>
      </c>
      <c r="J102" s="36"/>
      <c r="K102" s="36"/>
      <c r="L102" s="36">
        <v>90</v>
      </c>
    </row>
    <row r="103" spans="2:12" s="14" customFormat="1" ht="20" customHeight="1">
      <c r="B103" s="34"/>
      <c r="C103" s="35">
        <v>2019</v>
      </c>
      <c r="D103" s="38">
        <v>15</v>
      </c>
      <c r="E103" s="38">
        <v>33</v>
      </c>
      <c r="F103" s="39">
        <v>0.20399999999999999</v>
      </c>
      <c r="G103" s="38">
        <v>1121</v>
      </c>
      <c r="H103" s="38">
        <v>540</v>
      </c>
      <c r="I103" s="33">
        <f t="shared" si="1"/>
        <v>0.48171275646743977</v>
      </c>
      <c r="J103" s="38">
        <v>310</v>
      </c>
      <c r="K103" s="39">
        <f>J103/G103</f>
        <v>0.27653880463871544</v>
      </c>
      <c r="L103" s="38">
        <v>104</v>
      </c>
    </row>
    <row r="104" spans="2:12" s="14" customFormat="1" ht="20" customHeight="1">
      <c r="B104" s="34" t="s">
        <v>94</v>
      </c>
      <c r="C104" s="35">
        <v>2011</v>
      </c>
      <c r="D104" s="36">
        <v>21</v>
      </c>
      <c r="E104" s="36">
        <v>47</v>
      </c>
      <c r="F104" s="40">
        <v>0.04</v>
      </c>
      <c r="G104" s="36">
        <v>1196</v>
      </c>
      <c r="H104" s="36">
        <v>446</v>
      </c>
      <c r="I104" s="33">
        <f t="shared" si="1"/>
        <v>0.37290969899665549</v>
      </c>
      <c r="J104" s="36"/>
      <c r="K104" s="36"/>
      <c r="L104" s="36">
        <v>23</v>
      </c>
    </row>
    <row r="105" spans="2:12" s="14" customFormat="1" ht="20" customHeight="1">
      <c r="B105" s="34"/>
      <c r="C105" s="35">
        <v>2015</v>
      </c>
      <c r="D105" s="36">
        <v>21</v>
      </c>
      <c r="E105" s="36">
        <v>59</v>
      </c>
      <c r="F105" s="37">
        <v>4.9299999999999997E-2</v>
      </c>
      <c r="G105" s="36">
        <v>1338</v>
      </c>
      <c r="H105" s="36">
        <v>601</v>
      </c>
      <c r="I105" s="33">
        <f t="shared" si="1"/>
        <v>0.44917787742899851</v>
      </c>
      <c r="J105" s="36"/>
      <c r="K105" s="36"/>
      <c r="L105" s="36">
        <v>48</v>
      </c>
    </row>
    <row r="106" spans="2:12" s="14" customFormat="1" ht="20" customHeight="1">
      <c r="B106" s="34"/>
      <c r="C106" s="35">
        <v>2019</v>
      </c>
      <c r="D106" s="38">
        <v>21</v>
      </c>
      <c r="E106" s="38">
        <v>53</v>
      </c>
      <c r="F106" s="39">
        <v>6.0900000000000003E-2</v>
      </c>
      <c r="G106" s="38">
        <v>1467</v>
      </c>
      <c r="H106" s="38">
        <v>623</v>
      </c>
      <c r="I106" s="33">
        <f t="shared" si="1"/>
        <v>0.42467620995228356</v>
      </c>
      <c r="J106" s="38">
        <v>494</v>
      </c>
      <c r="K106" s="39">
        <f>J106/G106</f>
        <v>0.33674164962508518</v>
      </c>
      <c r="L106" s="38">
        <v>58</v>
      </c>
    </row>
    <row r="107" spans="2:12" s="14" customFormat="1" ht="20" customHeight="1">
      <c r="B107" s="34" t="s">
        <v>95</v>
      </c>
      <c r="C107" s="35">
        <v>2011</v>
      </c>
      <c r="D107" s="36">
        <v>15</v>
      </c>
      <c r="E107" s="36">
        <v>24</v>
      </c>
      <c r="F107" s="40">
        <v>7.0999999999999994E-2</v>
      </c>
      <c r="G107" s="36">
        <v>812</v>
      </c>
      <c r="H107" s="36">
        <v>346</v>
      </c>
      <c r="I107" s="33">
        <f t="shared" si="1"/>
        <v>0.42610837438423643</v>
      </c>
      <c r="J107" s="36"/>
      <c r="K107" s="36"/>
      <c r="L107" s="36">
        <v>72</v>
      </c>
    </row>
    <row r="108" spans="2:12" s="14" customFormat="1" ht="20" customHeight="1">
      <c r="B108" s="34"/>
      <c r="C108" s="35">
        <v>2015</v>
      </c>
      <c r="D108" s="36">
        <v>15</v>
      </c>
      <c r="E108" s="36">
        <v>23</v>
      </c>
      <c r="F108" s="37">
        <v>6.6299999999999998E-2</v>
      </c>
      <c r="G108" s="36">
        <v>749</v>
      </c>
      <c r="H108" s="36">
        <v>478</v>
      </c>
      <c r="I108" s="33">
        <f t="shared" si="1"/>
        <v>0.63818424566088117</v>
      </c>
      <c r="J108" s="36"/>
      <c r="K108" s="36"/>
      <c r="L108" s="36">
        <v>92</v>
      </c>
    </row>
    <row r="109" spans="2:12" s="14" customFormat="1" ht="20" customHeight="1">
      <c r="B109" s="34"/>
      <c r="C109" s="35">
        <v>2019</v>
      </c>
      <c r="D109" s="38">
        <v>15</v>
      </c>
      <c r="E109" s="38">
        <v>19</v>
      </c>
      <c r="F109" s="39">
        <v>0.08</v>
      </c>
      <c r="G109" s="38">
        <v>855</v>
      </c>
      <c r="H109" s="38">
        <v>635</v>
      </c>
      <c r="I109" s="33">
        <f t="shared" si="1"/>
        <v>0.74269005847953218</v>
      </c>
      <c r="J109" s="38">
        <v>300</v>
      </c>
      <c r="K109" s="39">
        <f>J109/G109</f>
        <v>0.35087719298245612</v>
      </c>
      <c r="L109" s="38">
        <v>220</v>
      </c>
    </row>
    <row r="110" spans="2:12" s="14" customFormat="1" ht="20" customHeight="1">
      <c r="B110" s="34" t="s">
        <v>96</v>
      </c>
      <c r="C110" s="35">
        <v>2011</v>
      </c>
      <c r="D110" s="36">
        <v>15</v>
      </c>
      <c r="E110" s="36">
        <v>24</v>
      </c>
      <c r="F110" s="40">
        <v>0.13400000000000001</v>
      </c>
      <c r="G110" s="36">
        <v>418</v>
      </c>
      <c r="H110" s="36">
        <v>178</v>
      </c>
      <c r="I110" s="33">
        <f t="shared" si="1"/>
        <v>0.42583732057416268</v>
      </c>
      <c r="J110" s="36"/>
      <c r="K110" s="36"/>
      <c r="L110" s="36">
        <v>48</v>
      </c>
    </row>
    <row r="111" spans="2:12" s="14" customFormat="1" ht="20" customHeight="1">
      <c r="B111" s="34"/>
      <c r="C111" s="35">
        <v>2015</v>
      </c>
      <c r="D111" s="36">
        <v>15</v>
      </c>
      <c r="E111" s="36">
        <v>16</v>
      </c>
      <c r="F111" s="37">
        <v>6.6500000000000004E-2</v>
      </c>
      <c r="G111" s="36">
        <v>221</v>
      </c>
      <c r="H111" s="36">
        <v>95</v>
      </c>
      <c r="I111" s="33">
        <f t="shared" si="1"/>
        <v>0.42986425339366519</v>
      </c>
      <c r="J111" s="36"/>
      <c r="K111" s="36"/>
      <c r="L111" s="36">
        <v>46</v>
      </c>
    </row>
    <row r="112" spans="2:12" s="14" customFormat="1" ht="20" customHeight="1">
      <c r="B112" s="34"/>
      <c r="C112" s="35">
        <v>2019</v>
      </c>
      <c r="D112" s="38">
        <v>15</v>
      </c>
      <c r="E112" s="38">
        <v>21</v>
      </c>
      <c r="F112" s="39">
        <v>0.21490000000000001</v>
      </c>
      <c r="G112" s="38">
        <v>738</v>
      </c>
      <c r="H112" s="38">
        <v>322</v>
      </c>
      <c r="I112" s="33">
        <f t="shared" si="1"/>
        <v>0.43631436314363142</v>
      </c>
      <c r="J112" s="38">
        <v>217</v>
      </c>
      <c r="K112" s="39">
        <f>J112/G112</f>
        <v>0.29403794037940378</v>
      </c>
      <c r="L112" s="38">
        <v>60</v>
      </c>
    </row>
    <row r="113" spans="2:12" s="14" customFormat="1" ht="20" customHeight="1">
      <c r="B113" s="34" t="s">
        <v>97</v>
      </c>
      <c r="C113" s="35">
        <v>2011</v>
      </c>
      <c r="D113" s="36">
        <v>15</v>
      </c>
      <c r="E113" s="36">
        <v>29</v>
      </c>
      <c r="F113" s="40">
        <v>0.11700000000000001</v>
      </c>
      <c r="G113" s="36">
        <v>644</v>
      </c>
      <c r="H113" s="36">
        <v>206</v>
      </c>
      <c r="I113" s="33">
        <f t="shared" si="1"/>
        <v>0.31987577639751552</v>
      </c>
      <c r="J113" s="36"/>
      <c r="K113" s="36"/>
      <c r="L113" s="36">
        <v>8</v>
      </c>
    </row>
    <row r="114" spans="2:12" s="14" customFormat="1" ht="20" customHeight="1">
      <c r="B114" s="34"/>
      <c r="C114" s="35">
        <v>2015</v>
      </c>
      <c r="D114" s="36">
        <v>15</v>
      </c>
      <c r="E114" s="36">
        <v>20</v>
      </c>
      <c r="F114" s="37">
        <v>0.1036</v>
      </c>
      <c r="G114" s="36">
        <v>572</v>
      </c>
      <c r="H114" s="36">
        <v>251</v>
      </c>
      <c r="I114" s="33">
        <f t="shared" si="1"/>
        <v>0.4388111888111888</v>
      </c>
      <c r="J114" s="36"/>
      <c r="K114" s="36"/>
      <c r="L114" s="36">
        <v>26</v>
      </c>
    </row>
    <row r="115" spans="2:12" s="14" customFormat="1" ht="20" customHeight="1">
      <c r="B115" s="34"/>
      <c r="C115" s="35">
        <v>2019</v>
      </c>
      <c r="D115" s="38">
        <v>15</v>
      </c>
      <c r="E115" s="38">
        <v>27</v>
      </c>
      <c r="F115" s="39">
        <v>0.13120000000000001</v>
      </c>
      <c r="G115" s="38">
        <v>710</v>
      </c>
      <c r="H115" s="38">
        <v>333</v>
      </c>
      <c r="I115" s="33">
        <f t="shared" si="1"/>
        <v>0.46901408450704224</v>
      </c>
      <c r="J115" s="35">
        <v>3</v>
      </c>
      <c r="K115" s="39">
        <f>J115/G115</f>
        <v>4.2253521126760559E-3</v>
      </c>
      <c r="L115" s="35">
        <v>3</v>
      </c>
    </row>
    <row r="116" spans="2:12" s="14" customFormat="1" ht="20" customHeight="1">
      <c r="B116" s="34" t="s">
        <v>98</v>
      </c>
      <c r="C116" s="35">
        <v>2011</v>
      </c>
      <c r="D116" s="36">
        <v>21</v>
      </c>
      <c r="E116" s="36">
        <v>59</v>
      </c>
      <c r="F116" s="40">
        <v>5.6000000000000001E-2</v>
      </c>
      <c r="G116" s="36">
        <v>1298</v>
      </c>
      <c r="H116" s="36">
        <v>510</v>
      </c>
      <c r="I116" s="33">
        <f t="shared" si="1"/>
        <v>0.3929121725731895</v>
      </c>
      <c r="J116" s="36"/>
      <c r="K116" s="36"/>
      <c r="L116" s="36">
        <v>45</v>
      </c>
    </row>
    <row r="117" spans="2:12" s="14" customFormat="1" ht="20" customHeight="1">
      <c r="B117" s="34"/>
      <c r="C117" s="35">
        <v>2015</v>
      </c>
      <c r="D117" s="36">
        <v>21</v>
      </c>
      <c r="E117" s="36">
        <v>49</v>
      </c>
      <c r="F117" s="37">
        <v>6.5000000000000002E-2</v>
      </c>
      <c r="G117" s="36">
        <v>1410</v>
      </c>
      <c r="H117" s="36">
        <v>713</v>
      </c>
      <c r="I117" s="33">
        <f t="shared" si="1"/>
        <v>0.50567375886524824</v>
      </c>
      <c r="J117" s="36"/>
      <c r="K117" s="36"/>
      <c r="L117" s="36">
        <v>87</v>
      </c>
    </row>
    <row r="118" spans="2:12" s="14" customFormat="1" ht="20" customHeight="1">
      <c r="B118" s="34"/>
      <c r="C118" s="35">
        <v>2019</v>
      </c>
      <c r="D118" s="38">
        <v>21</v>
      </c>
      <c r="E118" s="38">
        <v>37</v>
      </c>
      <c r="F118" s="39">
        <v>4.8099999999999997E-2</v>
      </c>
      <c r="G118" s="38">
        <v>1013</v>
      </c>
      <c r="H118" s="38">
        <v>594</v>
      </c>
      <c r="I118" s="33">
        <f t="shared" si="1"/>
        <v>0.58637709772951629</v>
      </c>
      <c r="J118" s="38">
        <v>353</v>
      </c>
      <c r="K118" s="39">
        <f>J118/G118</f>
        <v>0.34846989141164858</v>
      </c>
      <c r="L118" s="38">
        <v>91</v>
      </c>
    </row>
    <row r="119" spans="2:12" s="14" customFormat="1" ht="20" customHeight="1">
      <c r="B119" s="34" t="s">
        <v>99</v>
      </c>
      <c r="C119" s="35">
        <v>2011</v>
      </c>
      <c r="D119" s="36">
        <v>15</v>
      </c>
      <c r="E119" s="36">
        <v>27</v>
      </c>
      <c r="F119" s="40">
        <v>8.5999999999999993E-2</v>
      </c>
      <c r="G119" s="36">
        <v>1071</v>
      </c>
      <c r="H119" s="36">
        <v>506</v>
      </c>
      <c r="I119" s="33">
        <f t="shared" si="1"/>
        <v>0.47245564892623715</v>
      </c>
      <c r="J119" s="36"/>
      <c r="K119" s="36"/>
      <c r="L119" s="36">
        <v>102</v>
      </c>
    </row>
    <row r="120" spans="2:12" s="14" customFormat="1" ht="20" customHeight="1">
      <c r="B120" s="34"/>
      <c r="C120" s="35">
        <v>2015</v>
      </c>
      <c r="D120" s="36">
        <v>15</v>
      </c>
      <c r="E120" s="36">
        <v>28</v>
      </c>
      <c r="F120" s="37">
        <v>9.01E-2</v>
      </c>
      <c r="G120" s="36">
        <v>957</v>
      </c>
      <c r="H120" s="36">
        <v>277</v>
      </c>
      <c r="I120" s="33">
        <f t="shared" si="1"/>
        <v>0.28944618599791011</v>
      </c>
      <c r="J120" s="36"/>
      <c r="K120" s="36"/>
      <c r="L120" s="36">
        <v>28</v>
      </c>
    </row>
    <row r="121" spans="2:12" s="14" customFormat="1" ht="20" customHeight="1">
      <c r="B121" s="34"/>
      <c r="C121" s="35">
        <v>2019</v>
      </c>
      <c r="D121" s="38">
        <v>15</v>
      </c>
      <c r="E121" s="38">
        <v>20</v>
      </c>
      <c r="F121" s="39">
        <v>7.6700000000000004E-2</v>
      </c>
      <c r="G121" s="38">
        <v>830</v>
      </c>
      <c r="H121" s="38">
        <v>212</v>
      </c>
      <c r="I121" s="33">
        <f t="shared" si="1"/>
        <v>0.25542168674698795</v>
      </c>
      <c r="J121" s="38">
        <v>54</v>
      </c>
      <c r="K121" s="39">
        <f>J121/G121</f>
        <v>6.5060240963855417E-2</v>
      </c>
      <c r="L121" s="38">
        <v>49</v>
      </c>
    </row>
    <row r="122" spans="2:12" s="14" customFormat="1" ht="20" customHeight="1">
      <c r="B122" s="34" t="s">
        <v>100</v>
      </c>
      <c r="C122" s="35">
        <v>2011</v>
      </c>
      <c r="D122" s="36">
        <v>15</v>
      </c>
      <c r="E122" s="36">
        <v>23</v>
      </c>
      <c r="F122" s="40">
        <v>0.14399999999999999</v>
      </c>
      <c r="G122" s="36">
        <v>647</v>
      </c>
      <c r="H122" s="36">
        <v>326</v>
      </c>
      <c r="I122" s="33">
        <f t="shared" si="1"/>
        <v>0.50386398763523954</v>
      </c>
      <c r="J122" s="36"/>
      <c r="K122" s="36"/>
      <c r="L122" s="36">
        <v>58</v>
      </c>
    </row>
    <row r="123" spans="2:12" s="14" customFormat="1" ht="20" customHeight="1">
      <c r="B123" s="34"/>
      <c r="C123" s="35">
        <v>2015</v>
      </c>
      <c r="D123" s="36">
        <v>15</v>
      </c>
      <c r="E123" s="36">
        <v>15</v>
      </c>
      <c r="F123" s="36" t="s">
        <v>71</v>
      </c>
      <c r="G123" s="36"/>
      <c r="H123" s="36" t="s">
        <v>71</v>
      </c>
      <c r="I123" s="33" t="e">
        <f t="shared" si="1"/>
        <v>#VALUE!</v>
      </c>
      <c r="J123" s="36"/>
      <c r="K123" s="36"/>
      <c r="L123" s="36" t="s">
        <v>71</v>
      </c>
    </row>
    <row r="124" spans="2:12" s="14" customFormat="1" ht="20" customHeight="1">
      <c r="B124" s="34"/>
      <c r="C124" s="35">
        <v>2019</v>
      </c>
      <c r="D124" s="38">
        <v>15</v>
      </c>
      <c r="E124" s="38">
        <v>20</v>
      </c>
      <c r="F124" s="39">
        <v>0.1648</v>
      </c>
      <c r="G124" s="38">
        <v>696</v>
      </c>
      <c r="H124" s="38">
        <v>323</v>
      </c>
      <c r="I124" s="33">
        <f t="shared" si="1"/>
        <v>0.46408045977011492</v>
      </c>
      <c r="J124" s="38">
        <v>112</v>
      </c>
      <c r="K124" s="39">
        <f>J124/G124</f>
        <v>0.16091954022988506</v>
      </c>
      <c r="L124" s="38">
        <v>108</v>
      </c>
    </row>
    <row r="125" spans="2:12" s="14" customFormat="1" ht="20" customHeight="1">
      <c r="B125" s="34" t="s">
        <v>101</v>
      </c>
      <c r="C125" s="35">
        <v>2011</v>
      </c>
      <c r="D125" s="36">
        <v>15</v>
      </c>
      <c r="E125" s="36">
        <v>38</v>
      </c>
      <c r="F125" s="40">
        <v>9.0999999999999998E-2</v>
      </c>
      <c r="G125" s="36">
        <v>1029</v>
      </c>
      <c r="H125" s="36">
        <v>309</v>
      </c>
      <c r="I125" s="33">
        <f t="shared" si="1"/>
        <v>0.30029154518950435</v>
      </c>
      <c r="J125" s="36"/>
      <c r="K125" s="36"/>
      <c r="L125" s="36">
        <v>56</v>
      </c>
    </row>
    <row r="126" spans="2:12" s="14" customFormat="1" ht="20" customHeight="1">
      <c r="B126" s="34"/>
      <c r="C126" s="35">
        <v>2015</v>
      </c>
      <c r="D126" s="36">
        <v>15</v>
      </c>
      <c r="E126" s="36">
        <v>30</v>
      </c>
      <c r="F126" s="37">
        <v>9.0200000000000002E-2</v>
      </c>
      <c r="G126" s="36">
        <v>968</v>
      </c>
      <c r="H126" s="36">
        <v>439</v>
      </c>
      <c r="I126" s="33">
        <f t="shared" si="1"/>
        <v>0.45351239669421489</v>
      </c>
      <c r="J126" s="36"/>
      <c r="K126" s="36"/>
      <c r="L126" s="36">
        <v>132</v>
      </c>
    </row>
    <row r="127" spans="2:12" s="14" customFormat="1" ht="20" customHeight="1">
      <c r="B127" s="34"/>
      <c r="C127" s="35">
        <v>2019</v>
      </c>
      <c r="D127" s="38">
        <v>15</v>
      </c>
      <c r="E127" s="38">
        <v>32</v>
      </c>
      <c r="F127" s="39">
        <v>0.10290000000000001</v>
      </c>
      <c r="G127" s="38">
        <v>1024</v>
      </c>
      <c r="H127" s="38">
        <v>369</v>
      </c>
      <c r="I127" s="33">
        <f t="shared" si="1"/>
        <v>0.3603515625</v>
      </c>
      <c r="J127" s="38">
        <v>246</v>
      </c>
      <c r="K127" s="39">
        <f>J127/G127</f>
        <v>0.240234375</v>
      </c>
      <c r="L127" s="38">
        <v>83</v>
      </c>
    </row>
    <row r="128" spans="2:12" s="14" customFormat="1" ht="20" customHeight="1">
      <c r="B128" s="34" t="s">
        <v>102</v>
      </c>
      <c r="C128" s="35">
        <v>2011</v>
      </c>
      <c r="D128" s="36">
        <v>15</v>
      </c>
      <c r="E128" s="36">
        <v>22</v>
      </c>
      <c r="F128" s="40">
        <v>6.5000000000000002E-2</v>
      </c>
      <c r="G128" s="36">
        <v>999</v>
      </c>
      <c r="H128" s="36">
        <v>386</v>
      </c>
      <c r="I128" s="33">
        <f t="shared" si="1"/>
        <v>0.38638638638638639</v>
      </c>
      <c r="J128" s="36"/>
      <c r="K128" s="36"/>
      <c r="L128" s="36">
        <v>121</v>
      </c>
    </row>
    <row r="129" spans="2:12" s="14" customFormat="1" ht="20" customHeight="1">
      <c r="B129" s="34"/>
      <c r="C129" s="35">
        <v>2015</v>
      </c>
      <c r="D129" s="36">
        <v>15</v>
      </c>
      <c r="E129" s="36">
        <v>21</v>
      </c>
      <c r="F129" s="37">
        <v>7.2999999999999995E-2</v>
      </c>
      <c r="G129" s="36">
        <v>1044</v>
      </c>
      <c r="H129" s="36">
        <v>585</v>
      </c>
      <c r="I129" s="33">
        <f t="shared" si="1"/>
        <v>0.56034482758620685</v>
      </c>
      <c r="J129" s="36"/>
      <c r="K129" s="36"/>
      <c r="L129" s="36">
        <v>161</v>
      </c>
    </row>
    <row r="130" spans="2:12" s="14" customFormat="1" ht="20" customHeight="1">
      <c r="B130" s="34"/>
      <c r="C130" s="35">
        <v>2019</v>
      </c>
      <c r="D130" s="38">
        <v>15</v>
      </c>
      <c r="E130" s="38">
        <v>28</v>
      </c>
      <c r="F130" s="39">
        <v>9.4500000000000001E-2</v>
      </c>
      <c r="G130" s="38">
        <v>1277</v>
      </c>
      <c r="H130" s="38">
        <v>595</v>
      </c>
      <c r="I130" s="33">
        <f t="shared" si="1"/>
        <v>0.46593578700078309</v>
      </c>
      <c r="J130" s="38">
        <v>319</v>
      </c>
      <c r="K130" s="39">
        <f>J130/G130</f>
        <v>0.24980422866092403</v>
      </c>
      <c r="L130" s="38">
        <v>101</v>
      </c>
    </row>
    <row r="131" spans="2:12" ht="20" customHeight="1">
      <c r="B131" s="43" t="s">
        <v>54</v>
      </c>
      <c r="C131" s="44"/>
      <c r="D131" s="44"/>
      <c r="E131" s="45"/>
      <c r="F131" s="44"/>
      <c r="G131" s="44"/>
      <c r="H131" s="46"/>
      <c r="I131" s="44"/>
      <c r="J131" s="44"/>
      <c r="K131" s="44"/>
    </row>
    <row r="132" spans="2:12" ht="8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2">
      <c r="B134" s="2"/>
      <c r="C134" s="2"/>
      <c r="D134" s="2"/>
      <c r="E134" s="2"/>
      <c r="F134" s="2"/>
      <c r="G134" s="2"/>
      <c r="H134" s="2"/>
      <c r="I134" s="2"/>
      <c r="J134" s="2"/>
      <c r="K134" s="2"/>
    </row>
  </sheetData>
  <mergeCells count="42">
    <mergeCell ref="B113:B115"/>
    <mergeCell ref="B116:B118"/>
    <mergeCell ref="B119:B121"/>
    <mergeCell ref="B122:B124"/>
    <mergeCell ref="B125:B127"/>
    <mergeCell ref="B128:B130"/>
    <mergeCell ref="B95:B97"/>
    <mergeCell ref="B98:B100"/>
    <mergeCell ref="B101:B103"/>
    <mergeCell ref="B104:B106"/>
    <mergeCell ref="B107:B109"/>
    <mergeCell ref="B110:B112"/>
    <mergeCell ref="B77:B79"/>
    <mergeCell ref="B80:B82"/>
    <mergeCell ref="B83:B85"/>
    <mergeCell ref="B86:B88"/>
    <mergeCell ref="B89:B91"/>
    <mergeCell ref="B92:B94"/>
    <mergeCell ref="B59:B61"/>
    <mergeCell ref="B62:B64"/>
    <mergeCell ref="B65:B67"/>
    <mergeCell ref="B68:B70"/>
    <mergeCell ref="B71:B73"/>
    <mergeCell ref="B74:B76"/>
    <mergeCell ref="B41:B43"/>
    <mergeCell ref="B44:B46"/>
    <mergeCell ref="B47:B49"/>
    <mergeCell ref="B50:B52"/>
    <mergeCell ref="B53:B55"/>
    <mergeCell ref="B56:B58"/>
    <mergeCell ref="B23:B25"/>
    <mergeCell ref="B26:B28"/>
    <mergeCell ref="B29:B31"/>
    <mergeCell ref="B32:B34"/>
    <mergeCell ref="B35:B37"/>
    <mergeCell ref="B38:B40"/>
    <mergeCell ref="B5:B7"/>
    <mergeCell ref="B8:B10"/>
    <mergeCell ref="B11:B13"/>
    <mergeCell ref="B14:B16"/>
    <mergeCell ref="B17:B19"/>
    <mergeCell ref="B20:B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2011-2019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Użytkownik pakietu Microsoft Office</cp:lastModifiedBy>
  <dcterms:created xsi:type="dcterms:W3CDTF">2019-04-15T10:09:35Z</dcterms:created>
  <dcterms:modified xsi:type="dcterms:W3CDTF">2019-04-15T10:12:05Z</dcterms:modified>
</cp:coreProperties>
</file>