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0 Robocza nazwa/01 BADAM/[BADAM] 00 BIULETYN/[BADAM] 07 18 - Rynek pracy/xls/"/>
    </mc:Choice>
  </mc:AlternateContent>
  <xr:revisionPtr revIDLastSave="0" documentId="13_ncr:1_{D13850AA-8B38-3D4E-A6D3-134C4313C8A9}" xr6:coauthVersionLast="36" xr6:coauthVersionMax="36" xr10:uidLastSave="{00000000-0000-0000-0000-000000000000}"/>
  <bookViews>
    <workbookView xWindow="0" yWindow="800" windowWidth="28800" windowHeight="16200" xr2:uid="{00000000-000D-0000-FFFF-FFFF00000000}"/>
  </bookViews>
  <sheets>
    <sheet name="Pracujący" sheetId="2" r:id="rId1"/>
    <sheet name="Ludność" sheetId="4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6" i="2" l="1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G76" i="2"/>
  <c r="D89" i="2"/>
  <c r="D90" i="2"/>
  <c r="D91" i="2"/>
  <c r="D92" i="2"/>
  <c r="D93" i="2"/>
  <c r="D88" i="2"/>
  <c r="D83" i="2"/>
  <c r="D84" i="2"/>
  <c r="D85" i="2"/>
  <c r="D86" i="2"/>
  <c r="D87" i="2"/>
  <c r="D82" i="2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D77" i="2"/>
  <c r="D78" i="2"/>
  <c r="D79" i="2"/>
  <c r="D80" i="2"/>
  <c r="D81" i="2"/>
  <c r="D76" i="2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F76" i="2" s="1"/>
  <c r="G53" i="4"/>
  <c r="F77" i="2" s="1"/>
  <c r="G54" i="4"/>
  <c r="F78" i="2" s="1"/>
  <c r="G55" i="4"/>
  <c r="F79" i="2" s="1"/>
  <c r="G56" i="4"/>
  <c r="F80" i="2" s="1"/>
  <c r="G57" i="4"/>
  <c r="F81" i="2" s="1"/>
  <c r="G58" i="4"/>
  <c r="F82" i="2" s="1"/>
  <c r="G59" i="4"/>
  <c r="F83" i="2" s="1"/>
  <c r="G60" i="4"/>
  <c r="F84" i="2" s="1"/>
  <c r="G61" i="4"/>
  <c r="F85" i="2" s="1"/>
  <c r="G62" i="4"/>
  <c r="F86" i="2" s="1"/>
  <c r="G63" i="4"/>
  <c r="F87" i="2" s="1"/>
  <c r="G64" i="4"/>
  <c r="F88" i="2" s="1"/>
  <c r="G65" i="4"/>
  <c r="F89" i="2" s="1"/>
  <c r="G66" i="4"/>
  <c r="F90" i="2" s="1"/>
  <c r="G67" i="4"/>
  <c r="F91" i="2" s="1"/>
  <c r="G68" i="4"/>
  <c r="F92" i="2" s="1"/>
  <c r="G69" i="4"/>
  <c r="F93" i="2" s="1"/>
  <c r="G34" i="4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3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" i="2"/>
  <c r="F34" i="2" l="1"/>
  <c r="F38" i="2"/>
  <c r="F56" i="2"/>
  <c r="F40" i="2"/>
  <c r="F53" i="2"/>
  <c r="F45" i="2"/>
  <c r="F57" i="2"/>
  <c r="F41" i="2"/>
  <c r="F49" i="2"/>
  <c r="F37" i="2"/>
  <c r="F54" i="2"/>
  <c r="F50" i="2"/>
  <c r="F52" i="2"/>
  <c r="F44" i="2"/>
  <c r="F36" i="2"/>
  <c r="F55" i="2"/>
  <c r="F51" i="2"/>
  <c r="F47" i="2"/>
  <c r="F43" i="2"/>
  <c r="F39" i="2"/>
  <c r="F35" i="2"/>
  <c r="F48" i="2"/>
  <c r="F46" i="2"/>
  <c r="F42" i="2"/>
</calcChain>
</file>

<file path=xl/sharedStrings.xml><?xml version="1.0" encoding="utf-8"?>
<sst xmlns="http://schemas.openxmlformats.org/spreadsheetml/2006/main" count="212" uniqueCount="28">
  <si>
    <t>ogółem</t>
  </si>
  <si>
    <t>mężczyźni</t>
  </si>
  <si>
    <t>kobiety</t>
  </si>
  <si>
    <t>2010</t>
  </si>
  <si>
    <t>2011</t>
  </si>
  <si>
    <t>2012</t>
  </si>
  <si>
    <t>2013</t>
  </si>
  <si>
    <t>2014</t>
  </si>
  <si>
    <t>2015</t>
  </si>
  <si>
    <t>2016</t>
  </si>
  <si>
    <t>2017</t>
  </si>
  <si>
    <t>Powiat poznański</t>
  </si>
  <si>
    <t>Poznań</t>
  </si>
  <si>
    <t>Aglomeracja Poznańska (suma)</t>
  </si>
  <si>
    <t>źródło: GUS</t>
  </si>
  <si>
    <t>Aglomeracja poznańska (suma)</t>
  </si>
  <si>
    <t>Liczba mieszkańców</t>
  </si>
  <si>
    <t>Liczba pracujących</t>
  </si>
  <si>
    <t>Warszawa</t>
  </si>
  <si>
    <t>Kraków</t>
  </si>
  <si>
    <t>Łódź</t>
  </si>
  <si>
    <t>Wrocław</t>
  </si>
  <si>
    <t>w wieku produkcyjnym</t>
  </si>
  <si>
    <t>Liczba pracujących*</t>
  </si>
  <si>
    <t>Pracujący na 1000 mieszkańców*</t>
  </si>
  <si>
    <t>Liczba pracujących na 1000 mieszkańców w największych miastach w 2017 r.*</t>
  </si>
  <si>
    <t>Liczba pracujących na 1000 osób w wieku produkcyjnym*</t>
  </si>
  <si>
    <t>* Bez pracujących w jednostkach budżetowych działających w zakresie obrony narodowej i bezpieczeństwa publicznego, osób pracujących w gospodarstwach indywidualnych w rolnictwie, duchownych oraz pracujących w organizacjach, fundacjach i związkach;  bez podmiotów gospodarczych o liczbie pracujących do 9 osób (mikroprzedsiębiorstwa)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</si>
</sst>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sz val="11"/>
      <color rgb="FF000000"/>
      <name val="Calibri"/>
      <family val="2"/>
    </font>
    <font>
      <sz val="20"/>
      <name val="Open Sans"/>
      <family val="2"/>
    </font>
    <font>
      <sz val="10"/>
      <name val="Open Sans"/>
      <family val="2"/>
    </font>
    <font>
      <sz val="10"/>
      <color rgb="FF000000"/>
      <name val="Open Sans"/>
      <family val="2"/>
    </font>
    <font>
      <b/>
      <sz val="11"/>
      <name val="Open Sans"/>
      <family val="2"/>
    </font>
    <font>
      <sz val="8"/>
      <name val="Open Sans"/>
      <family val="2"/>
    </font>
    <font>
      <b/>
      <sz val="10"/>
      <color rgb="FF000000"/>
      <name val="Open Sans"/>
      <family val="2"/>
    </font>
    <font>
      <sz val="11"/>
      <color rgb="FF000000"/>
      <name val="Open Sans"/>
      <family val="2"/>
    </font>
    <font>
      <b/>
      <sz val="10"/>
      <name val="Open Sans"/>
      <family val="2"/>
    </font>
    <font>
      <b/>
      <sz val="20"/>
      <name val="Open Sans"/>
      <family val="2"/>
    </font>
    <font>
      <b/>
      <sz val="20"/>
      <color theme="1"/>
      <name val="Open Sans"/>
      <family val="2"/>
    </font>
    <font>
      <sz val="10"/>
      <color theme="0"/>
      <name val="Open Sans"/>
      <family val="2"/>
    </font>
    <font>
      <sz val="11"/>
      <color theme="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center" wrapText="1"/>
    </xf>
  </cellStyleXfs>
  <cellXfs count="76">
    <xf numFmtId="0" fontId="0" fillId="0" borderId="0" xfId="0"/>
    <xf numFmtId="0" fontId="0" fillId="3" borderId="0" xfId="0" applyFill="1"/>
    <xf numFmtId="3" fontId="0" fillId="3" borderId="0" xfId="0" applyNumberFormat="1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5" borderId="0" xfId="0" applyFont="1" applyFill="1"/>
    <xf numFmtId="0" fontId="4" fillId="3" borderId="6" xfId="1" applyNumberFormat="1" applyFont="1" applyFill="1" applyBorder="1" applyAlignment="1">
      <alignment horizontal="left" wrapText="1"/>
    </xf>
    <xf numFmtId="0" fontId="4" fillId="3" borderId="5" xfId="1" applyNumberFormat="1" applyFont="1" applyFill="1" applyBorder="1" applyAlignment="1">
      <alignment horizontal="left" wrapText="1"/>
    </xf>
    <xf numFmtId="3" fontId="3" fillId="3" borderId="2" xfId="0" applyNumberFormat="1" applyFont="1" applyFill="1" applyBorder="1" applyAlignment="1">
      <alignment horizontal="left" vertical="center"/>
    </xf>
    <xf numFmtId="0" fontId="6" fillId="3" borderId="0" xfId="0" applyFont="1" applyFill="1"/>
    <xf numFmtId="0" fontId="7" fillId="4" borderId="4" xfId="1" applyNumberFormat="1" applyFont="1" applyFill="1" applyBorder="1" applyAlignment="1">
      <alignment horizontal="left" vertical="center" wrapText="1"/>
    </xf>
    <xf numFmtId="0" fontId="7" fillId="4" borderId="4" xfId="1" applyNumberFormat="1" applyFont="1" applyFill="1" applyBorder="1" applyAlignment="1">
      <alignment horizontal="left" vertical="center" wrapText="1"/>
    </xf>
    <xf numFmtId="0" fontId="7" fillId="4" borderId="2" xfId="1" applyNumberFormat="1" applyFont="1" applyFill="1" applyBorder="1" applyAlignment="1">
      <alignment horizontal="left" vertical="center" wrapText="1"/>
    </xf>
    <xf numFmtId="0" fontId="7" fillId="4" borderId="2" xfId="1" applyNumberFormat="1" applyFont="1" applyFill="1" applyBorder="1" applyAlignment="1">
      <alignment horizontal="left" vertical="center" wrapText="1"/>
    </xf>
    <xf numFmtId="3" fontId="9" fillId="3" borderId="2" xfId="0" applyNumberFormat="1" applyFont="1" applyFill="1" applyBorder="1" applyAlignment="1">
      <alignment horizontal="left" vertical="center"/>
    </xf>
    <xf numFmtId="0" fontId="2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7" fillId="4" borderId="7" xfId="1" applyNumberFormat="1" applyFont="1" applyFill="1" applyBorder="1" applyAlignment="1">
      <alignment horizontal="left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4" borderId="8" xfId="1" applyNumberFormat="1" applyFont="1" applyFill="1" applyBorder="1" applyAlignment="1">
      <alignment horizontal="left" vertical="center" wrapText="1"/>
    </xf>
    <xf numFmtId="0" fontId="7" fillId="4" borderId="9" xfId="1" applyNumberFormat="1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left" vertical="center"/>
    </xf>
    <xf numFmtId="0" fontId="7" fillId="4" borderId="10" xfId="1" applyNumberFormat="1" applyFont="1" applyFill="1" applyBorder="1" applyAlignment="1">
      <alignment horizontal="left" vertical="center" wrapText="1"/>
    </xf>
    <xf numFmtId="0" fontId="7" fillId="4" borderId="11" xfId="1" applyNumberFormat="1" applyFont="1" applyFill="1" applyBorder="1" applyAlignment="1">
      <alignment horizontal="left" vertical="center" wrapText="1"/>
    </xf>
    <xf numFmtId="0" fontId="7" fillId="4" borderId="12" xfId="1" applyNumberFormat="1" applyFont="1" applyFill="1" applyBorder="1" applyAlignment="1">
      <alignment horizontal="left" vertical="center" wrapText="1"/>
    </xf>
    <xf numFmtId="0" fontId="7" fillId="4" borderId="13" xfId="1" applyNumberFormat="1" applyFont="1" applyFill="1" applyBorder="1" applyAlignment="1">
      <alignment horizontal="left" vertical="center" wrapText="1"/>
    </xf>
    <xf numFmtId="3" fontId="9" fillId="3" borderId="14" xfId="0" applyNumberFormat="1" applyFont="1" applyFill="1" applyBorder="1" applyAlignment="1">
      <alignment horizontal="left" vertical="center"/>
    </xf>
    <xf numFmtId="0" fontId="7" fillId="4" borderId="15" xfId="1" applyNumberFormat="1" applyFont="1" applyFill="1" applyBorder="1" applyAlignment="1">
      <alignment horizontal="left" vertical="center" wrapText="1"/>
    </xf>
    <xf numFmtId="0" fontId="7" fillId="4" borderId="16" xfId="1" applyNumberFormat="1" applyFont="1" applyFill="1" applyBorder="1" applyAlignment="1">
      <alignment horizontal="left" vertical="center" wrapText="1"/>
    </xf>
    <xf numFmtId="3" fontId="3" fillId="3" borderId="17" xfId="0" applyNumberFormat="1" applyFont="1" applyFill="1" applyBorder="1" applyAlignment="1">
      <alignment horizontal="left" vertical="center"/>
    </xf>
    <xf numFmtId="0" fontId="7" fillId="4" borderId="14" xfId="1" applyNumberFormat="1" applyFont="1" applyFill="1" applyBorder="1" applyAlignment="1">
      <alignment horizontal="left" vertical="center" wrapText="1"/>
    </xf>
    <xf numFmtId="0" fontId="7" fillId="4" borderId="14" xfId="1" applyNumberFormat="1" applyFont="1" applyFill="1" applyBorder="1" applyAlignment="1">
      <alignment horizontal="left" vertical="center" wrapText="1"/>
    </xf>
    <xf numFmtId="0" fontId="7" fillId="4" borderId="17" xfId="1" applyNumberFormat="1" applyFont="1" applyFill="1" applyBorder="1" applyAlignment="1">
      <alignment horizontal="left" vertical="center" wrapText="1"/>
    </xf>
    <xf numFmtId="0" fontId="7" fillId="4" borderId="17" xfId="1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/>
    <xf numFmtId="3" fontId="9" fillId="0" borderId="2" xfId="0" applyNumberFormat="1" applyFont="1" applyBorder="1"/>
    <xf numFmtId="0" fontId="9" fillId="4" borderId="2" xfId="0" applyFont="1" applyFill="1" applyBorder="1"/>
    <xf numFmtId="0" fontId="3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4" xfId="0" applyNumberFormat="1" applyFont="1" applyBorder="1" applyAlignment="1">
      <alignment horizontal="left" vertical="center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 vertical="center"/>
    </xf>
    <xf numFmtId="0" fontId="13" fillId="3" borderId="0" xfId="1" applyNumberFormat="1" applyFont="1" applyFill="1" applyBorder="1" applyAlignment="1">
      <alignment vertical="center" wrapText="1"/>
    </xf>
    <xf numFmtId="0" fontId="13" fillId="3" borderId="0" xfId="0" applyFont="1" applyFill="1" applyBorder="1"/>
    <xf numFmtId="3" fontId="3" fillId="0" borderId="2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0" fontId="7" fillId="4" borderId="19" xfId="1" applyNumberFormat="1" applyFont="1" applyFill="1" applyBorder="1" applyAlignment="1">
      <alignment horizontal="left" vertical="center" wrapText="1"/>
    </xf>
    <xf numFmtId="0" fontId="7" fillId="4" borderId="19" xfId="1" applyNumberFormat="1" applyFont="1" applyFill="1" applyBorder="1" applyAlignment="1">
      <alignment horizontal="left" vertical="center" wrapText="1"/>
    </xf>
    <xf numFmtId="0" fontId="7" fillId="4" borderId="20" xfId="1" applyNumberFormat="1" applyFont="1" applyFill="1" applyBorder="1" applyAlignment="1">
      <alignment horizontal="left" vertical="center" wrapText="1"/>
    </xf>
    <xf numFmtId="0" fontId="7" fillId="4" borderId="20" xfId="1" applyNumberFormat="1" applyFont="1" applyFill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3" fontId="9" fillId="0" borderId="14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left" vertical="center"/>
    </xf>
    <xf numFmtId="0" fontId="8" fillId="3" borderId="6" xfId="1" applyNumberFormat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wrapText="1"/>
    </xf>
    <xf numFmtId="0" fontId="5" fillId="4" borderId="18" xfId="0" applyFont="1" applyFill="1" applyBorder="1" applyAlignment="1">
      <alignment horizontal="left"/>
    </xf>
    <xf numFmtId="0" fontId="7" fillId="4" borderId="18" xfId="1" applyNumberFormat="1" applyFont="1" applyFill="1" applyBorder="1" applyAlignment="1">
      <alignment horizontal="left" vertical="center" wrapText="1"/>
    </xf>
    <xf numFmtId="0" fontId="7" fillId="4" borderId="21" xfId="1" applyNumberFormat="1" applyFont="1" applyFill="1" applyBorder="1" applyAlignment="1">
      <alignment horizontal="left" vertical="center" wrapText="1"/>
    </xf>
    <xf numFmtId="0" fontId="7" fillId="4" borderId="22" xfId="1" applyNumberFormat="1" applyFont="1" applyFill="1" applyBorder="1" applyAlignment="1">
      <alignment horizontal="left" vertical="center" wrapText="1"/>
    </xf>
    <xf numFmtId="0" fontId="7" fillId="4" borderId="23" xfId="1" applyNumberFormat="1" applyFont="1" applyFill="1" applyBorder="1" applyAlignment="1">
      <alignment horizontal="left" vertical="center" wrapText="1"/>
    </xf>
    <xf numFmtId="0" fontId="7" fillId="3" borderId="6" xfId="1" applyNumberFormat="1" applyFont="1" applyFill="1" applyBorder="1" applyAlignment="1">
      <alignment horizontal="left" wrapText="1"/>
    </xf>
    <xf numFmtId="0" fontId="7" fillId="3" borderId="5" xfId="1" applyNumberFormat="1" applyFont="1" applyFill="1" applyBorder="1" applyAlignment="1">
      <alignment horizontal="left" wrapText="1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wrapText="1"/>
    </xf>
  </cellXfs>
  <cellStyles count="2">
    <cellStyle name="Kolumna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660400</xdr:colOff>
      <xdr:row>28</xdr:row>
      <xdr:rowOff>88900</xdr:rowOff>
    </xdr:from>
    <xdr:to>
      <xdr:col>6</xdr:col>
      <xdr:colOff>8468</xdr:colOff>
      <xdr:row>29</xdr:row>
      <xdr:rowOff>124883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647B407-CF02-1C4C-BCAC-15FE28A9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59182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660400</xdr:colOff>
      <xdr:row>59</xdr:row>
      <xdr:rowOff>88900</xdr:rowOff>
    </xdr:from>
    <xdr:ext cx="1697567" cy="239183"/>
    <xdr:pic>
      <xdr:nvPicPr>
        <xdr:cNvPr id="3" name="Obraz 2">
          <a:extLst>
            <a:ext uri="{FF2B5EF4-FFF2-40B4-BE49-F238E27FC236}">
              <a16:creationId xmlns:a16="http://schemas.microsoft.com/office/drawing/2014/main" id="{AD012F25-3F3F-124D-8449-44D75B09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59563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635000</xdr:colOff>
      <xdr:row>70</xdr:row>
      <xdr:rowOff>38100</xdr:rowOff>
    </xdr:from>
    <xdr:ext cx="1697567" cy="239183"/>
    <xdr:pic>
      <xdr:nvPicPr>
        <xdr:cNvPr id="4" name="Obraz 3">
          <a:extLst>
            <a:ext uri="{FF2B5EF4-FFF2-40B4-BE49-F238E27FC236}">
              <a16:creationId xmlns:a16="http://schemas.microsoft.com/office/drawing/2014/main" id="{C777DC97-E995-2C46-A633-D9650789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1384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292100</xdr:colOff>
      <xdr:row>95</xdr:row>
      <xdr:rowOff>114300</xdr:rowOff>
    </xdr:from>
    <xdr:ext cx="1697567" cy="239183"/>
    <xdr:pic>
      <xdr:nvPicPr>
        <xdr:cNvPr id="7" name="Obraz 6">
          <a:extLst>
            <a:ext uri="{FF2B5EF4-FFF2-40B4-BE49-F238E27FC236}">
              <a16:creationId xmlns:a16="http://schemas.microsoft.com/office/drawing/2014/main" id="{93B1CACD-9314-0645-95D6-795FAD08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200" y="209931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660400</xdr:colOff>
      <xdr:row>28</xdr:row>
      <xdr:rowOff>88900</xdr:rowOff>
    </xdr:from>
    <xdr:to>
      <xdr:col>6</xdr:col>
      <xdr:colOff>8467</xdr:colOff>
      <xdr:row>29</xdr:row>
      <xdr:rowOff>124883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A7EAE5A-2AC1-FC4A-BE8D-2BD0B83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59563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596900</xdr:colOff>
      <xdr:row>71</xdr:row>
      <xdr:rowOff>76200</xdr:rowOff>
    </xdr:from>
    <xdr:ext cx="1697567" cy="239183"/>
    <xdr:pic>
      <xdr:nvPicPr>
        <xdr:cNvPr id="4" name="Obraz 3">
          <a:extLst>
            <a:ext uri="{FF2B5EF4-FFF2-40B4-BE49-F238E27FC236}">
              <a16:creationId xmlns:a16="http://schemas.microsoft.com/office/drawing/2014/main" id="{1B6248DA-B6A7-B145-A8AF-881B218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2600" y="145669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660400</xdr:colOff>
      <xdr:row>96</xdr:row>
      <xdr:rowOff>88900</xdr:rowOff>
    </xdr:from>
    <xdr:to>
      <xdr:col>7</xdr:col>
      <xdr:colOff>8467</xdr:colOff>
      <xdr:row>97</xdr:row>
      <xdr:rowOff>124883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83B38A7-390E-6E45-8F15-6167F40E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61341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01"/>
  <sheetViews>
    <sheetView tabSelected="1" topLeftCell="A74" zoomScale="92" workbookViewId="0">
      <selection activeCell="G107" sqref="G107"/>
    </sheetView>
  </sheetViews>
  <sheetFormatPr baseColWidth="10" defaultColWidth="8.83203125" defaultRowHeight="16" x14ac:dyDescent="0.25"/>
  <cols>
    <col min="1" max="1" width="8.83203125" style="4"/>
    <col min="2" max="3" width="20.83203125" style="4" customWidth="1"/>
    <col min="4" max="9" width="30.83203125" style="4" customWidth="1"/>
    <col min="10" max="10" width="25.83203125" style="4" customWidth="1"/>
    <col min="11" max="16384" width="8.83203125" style="4"/>
  </cols>
  <sheetData>
    <row r="1" spans="2:10" ht="40" customHeight="1" x14ac:dyDescent="0.25">
      <c r="B1" s="20" t="s">
        <v>23</v>
      </c>
    </row>
    <row r="2" spans="2:10" s="7" customFormat="1" ht="30" customHeight="1" x14ac:dyDescent="0.25">
      <c r="B2" s="9"/>
      <c r="C2" s="10"/>
      <c r="D2" s="5" t="s">
        <v>12</v>
      </c>
      <c r="E2" s="6" t="s">
        <v>11</v>
      </c>
      <c r="F2" s="6" t="s">
        <v>13</v>
      </c>
      <c r="G2" s="1"/>
      <c r="H2" s="1"/>
      <c r="I2" s="1"/>
      <c r="J2" s="1"/>
    </row>
    <row r="3" spans="2:10" s="7" customFormat="1" ht="16" customHeight="1" x14ac:dyDescent="0.25">
      <c r="B3" s="15" t="s">
        <v>0</v>
      </c>
      <c r="C3" s="16" t="s">
        <v>3</v>
      </c>
      <c r="D3" s="11">
        <v>227457</v>
      </c>
      <c r="E3" s="11">
        <v>94600</v>
      </c>
      <c r="F3" s="11">
        <f>SUM(D3:E3)</f>
        <v>322057</v>
      </c>
      <c r="G3" s="2"/>
      <c r="H3" s="2"/>
      <c r="I3" s="2"/>
      <c r="J3" s="2"/>
    </row>
    <row r="4" spans="2:10" s="7" customFormat="1" ht="16" customHeight="1" x14ac:dyDescent="0.25">
      <c r="B4" s="15"/>
      <c r="C4" s="16" t="s">
        <v>4</v>
      </c>
      <c r="D4" s="11">
        <v>230218</v>
      </c>
      <c r="E4" s="11">
        <v>96690</v>
      </c>
      <c r="F4" s="11">
        <f t="shared" ref="F4:F26" si="0">SUM(D4:E4)</f>
        <v>326908</v>
      </c>
      <c r="G4" s="2"/>
      <c r="H4" s="2"/>
      <c r="I4" s="2"/>
      <c r="J4" s="2"/>
    </row>
    <row r="5" spans="2:10" s="7" customFormat="1" ht="16" customHeight="1" x14ac:dyDescent="0.25">
      <c r="B5" s="15"/>
      <c r="C5" s="16" t="s">
        <v>5</v>
      </c>
      <c r="D5" s="11">
        <v>228790</v>
      </c>
      <c r="E5" s="11">
        <v>98559</v>
      </c>
      <c r="F5" s="11">
        <f t="shared" si="0"/>
        <v>327349</v>
      </c>
      <c r="G5" s="2"/>
      <c r="H5" s="2"/>
      <c r="I5" s="2"/>
      <c r="J5" s="2"/>
    </row>
    <row r="6" spans="2:10" s="7" customFormat="1" ht="16" customHeight="1" x14ac:dyDescent="0.25">
      <c r="B6" s="15"/>
      <c r="C6" s="16" t="s">
        <v>6</v>
      </c>
      <c r="D6" s="11">
        <v>226951</v>
      </c>
      <c r="E6" s="11">
        <v>102227</v>
      </c>
      <c r="F6" s="11">
        <f t="shared" si="0"/>
        <v>329178</v>
      </c>
      <c r="G6" s="2"/>
      <c r="H6" s="2"/>
      <c r="I6" s="2"/>
      <c r="J6" s="2"/>
    </row>
    <row r="7" spans="2:10" s="7" customFormat="1" ht="16" customHeight="1" x14ac:dyDescent="0.25">
      <c r="B7" s="15"/>
      <c r="C7" s="16" t="s">
        <v>7</v>
      </c>
      <c r="D7" s="11">
        <v>235611</v>
      </c>
      <c r="E7" s="11">
        <v>105785</v>
      </c>
      <c r="F7" s="11">
        <f t="shared" si="0"/>
        <v>341396</v>
      </c>
      <c r="G7" s="2"/>
      <c r="H7" s="2"/>
      <c r="I7" s="2"/>
      <c r="J7" s="2"/>
    </row>
    <row r="8" spans="2:10" s="7" customFormat="1" ht="16" customHeight="1" x14ac:dyDescent="0.25">
      <c r="B8" s="15"/>
      <c r="C8" s="16" t="s">
        <v>8</v>
      </c>
      <c r="D8" s="11">
        <v>234666</v>
      </c>
      <c r="E8" s="11">
        <v>112068</v>
      </c>
      <c r="F8" s="11">
        <f t="shared" si="0"/>
        <v>346734</v>
      </c>
      <c r="G8" s="2"/>
      <c r="H8" s="2"/>
      <c r="I8" s="2"/>
      <c r="J8" s="2"/>
    </row>
    <row r="9" spans="2:10" s="7" customFormat="1" ht="16" customHeight="1" x14ac:dyDescent="0.25">
      <c r="B9" s="15"/>
      <c r="C9" s="16" t="s">
        <v>9</v>
      </c>
      <c r="D9" s="11">
        <v>244068</v>
      </c>
      <c r="E9" s="11">
        <v>119726</v>
      </c>
      <c r="F9" s="11">
        <f t="shared" si="0"/>
        <v>363794</v>
      </c>
      <c r="G9" s="2"/>
      <c r="H9" s="2"/>
      <c r="I9" s="2"/>
      <c r="J9" s="2"/>
    </row>
    <row r="10" spans="2:10" s="7" customFormat="1" ht="16" customHeight="1" thickBot="1" x14ac:dyDescent="0.3">
      <c r="B10" s="34"/>
      <c r="C10" s="35" t="s">
        <v>10</v>
      </c>
      <c r="D10" s="30">
        <v>243854</v>
      </c>
      <c r="E10" s="30">
        <v>124806</v>
      </c>
      <c r="F10" s="30">
        <f t="shared" si="0"/>
        <v>368660</v>
      </c>
      <c r="G10" s="2"/>
      <c r="H10" s="2"/>
      <c r="I10" s="2"/>
      <c r="J10" s="2"/>
    </row>
    <row r="11" spans="2:10" s="7" customFormat="1" ht="16" customHeight="1" x14ac:dyDescent="0.25">
      <c r="B11" s="36" t="s">
        <v>1</v>
      </c>
      <c r="C11" s="37" t="s">
        <v>3</v>
      </c>
      <c r="D11" s="33">
        <v>114805</v>
      </c>
      <c r="E11" s="33">
        <v>54850</v>
      </c>
      <c r="F11" s="33">
        <f t="shared" si="0"/>
        <v>169655</v>
      </c>
      <c r="G11" s="2"/>
      <c r="H11" s="2"/>
      <c r="I11" s="2"/>
      <c r="J11" s="2"/>
    </row>
    <row r="12" spans="2:10" s="7" customFormat="1" ht="16" customHeight="1" x14ac:dyDescent="0.25">
      <c r="B12" s="15"/>
      <c r="C12" s="16" t="s">
        <v>4</v>
      </c>
      <c r="D12" s="11">
        <v>116558</v>
      </c>
      <c r="E12" s="11">
        <v>56418</v>
      </c>
      <c r="F12" s="11">
        <f t="shared" si="0"/>
        <v>172976</v>
      </c>
      <c r="G12" s="2"/>
      <c r="H12" s="2"/>
      <c r="I12" s="2"/>
      <c r="J12" s="2"/>
    </row>
    <row r="13" spans="2:10" s="7" customFormat="1" ht="16" customHeight="1" x14ac:dyDescent="0.25">
      <c r="B13" s="15"/>
      <c r="C13" s="16" t="s">
        <v>5</v>
      </c>
      <c r="D13" s="11">
        <v>114345</v>
      </c>
      <c r="E13" s="11">
        <v>57118</v>
      </c>
      <c r="F13" s="11">
        <f t="shared" si="0"/>
        <v>171463</v>
      </c>
      <c r="G13" s="2"/>
      <c r="H13" s="2"/>
      <c r="I13" s="2"/>
      <c r="J13" s="2"/>
    </row>
    <row r="14" spans="2:10" s="7" customFormat="1" ht="16" customHeight="1" x14ac:dyDescent="0.25">
      <c r="B14" s="15"/>
      <c r="C14" s="16" t="s">
        <v>6</v>
      </c>
      <c r="D14" s="11">
        <v>112082</v>
      </c>
      <c r="E14" s="11">
        <v>59143</v>
      </c>
      <c r="F14" s="11">
        <f t="shared" si="0"/>
        <v>171225</v>
      </c>
      <c r="G14" s="2"/>
      <c r="H14" s="2"/>
      <c r="I14" s="2"/>
      <c r="J14" s="2"/>
    </row>
    <row r="15" spans="2:10" s="7" customFormat="1" ht="16" customHeight="1" x14ac:dyDescent="0.25">
      <c r="B15" s="15"/>
      <c r="C15" s="16" t="s">
        <v>7</v>
      </c>
      <c r="D15" s="11">
        <v>115412</v>
      </c>
      <c r="E15" s="11">
        <v>60528</v>
      </c>
      <c r="F15" s="11">
        <f t="shared" si="0"/>
        <v>175940</v>
      </c>
      <c r="G15" s="2"/>
      <c r="H15" s="2"/>
      <c r="I15" s="2"/>
      <c r="J15" s="2"/>
    </row>
    <row r="16" spans="2:10" s="7" customFormat="1" ht="16" customHeight="1" x14ac:dyDescent="0.25">
      <c r="B16" s="15"/>
      <c r="C16" s="16" t="s">
        <v>8</v>
      </c>
      <c r="D16" s="11">
        <v>114413</v>
      </c>
      <c r="E16" s="11">
        <v>63924</v>
      </c>
      <c r="F16" s="11">
        <f t="shared" si="0"/>
        <v>178337</v>
      </c>
      <c r="G16" s="2"/>
      <c r="H16" s="2"/>
      <c r="I16" s="2"/>
      <c r="J16" s="2"/>
    </row>
    <row r="17" spans="2:10" s="7" customFormat="1" ht="16" customHeight="1" x14ac:dyDescent="0.25">
      <c r="B17" s="15"/>
      <c r="C17" s="16" t="s">
        <v>9</v>
      </c>
      <c r="D17" s="11">
        <v>119225</v>
      </c>
      <c r="E17" s="11">
        <v>67913</v>
      </c>
      <c r="F17" s="11">
        <f t="shared" si="0"/>
        <v>187138</v>
      </c>
      <c r="G17" s="2"/>
      <c r="H17" s="2"/>
      <c r="I17" s="2"/>
      <c r="J17" s="2"/>
    </row>
    <row r="18" spans="2:10" s="7" customFormat="1" ht="16" customHeight="1" thickBot="1" x14ac:dyDescent="0.3">
      <c r="B18" s="34"/>
      <c r="C18" s="35" t="s">
        <v>10</v>
      </c>
      <c r="D18" s="30">
        <v>118278</v>
      </c>
      <c r="E18" s="30">
        <v>70475</v>
      </c>
      <c r="F18" s="30">
        <f t="shared" si="0"/>
        <v>188753</v>
      </c>
      <c r="G18" s="2"/>
      <c r="H18" s="2"/>
      <c r="I18" s="2"/>
      <c r="J18" s="2"/>
    </row>
    <row r="19" spans="2:10" s="7" customFormat="1" ht="16" customHeight="1" x14ac:dyDescent="0.25">
      <c r="B19" s="13" t="s">
        <v>2</v>
      </c>
      <c r="C19" s="14" t="s">
        <v>3</v>
      </c>
      <c r="D19" s="25">
        <v>112652</v>
      </c>
      <c r="E19" s="25">
        <v>39750</v>
      </c>
      <c r="F19" s="25">
        <f t="shared" si="0"/>
        <v>152402</v>
      </c>
      <c r="G19" s="2"/>
      <c r="H19" s="2"/>
      <c r="I19" s="2"/>
      <c r="J19" s="2"/>
    </row>
    <row r="20" spans="2:10" s="7" customFormat="1" ht="16" customHeight="1" x14ac:dyDescent="0.25">
      <c r="B20" s="15"/>
      <c r="C20" s="16" t="s">
        <v>4</v>
      </c>
      <c r="D20" s="11">
        <v>113660</v>
      </c>
      <c r="E20" s="11">
        <v>40272</v>
      </c>
      <c r="F20" s="11">
        <f t="shared" si="0"/>
        <v>153932</v>
      </c>
      <c r="G20" s="2"/>
      <c r="H20" s="2"/>
      <c r="I20" s="2"/>
      <c r="J20" s="2"/>
    </row>
    <row r="21" spans="2:10" s="7" customFormat="1" ht="16" customHeight="1" x14ac:dyDescent="0.25">
      <c r="B21" s="15"/>
      <c r="C21" s="16" t="s">
        <v>5</v>
      </c>
      <c r="D21" s="11">
        <v>114445</v>
      </c>
      <c r="E21" s="11">
        <v>41441</v>
      </c>
      <c r="F21" s="11">
        <f t="shared" si="0"/>
        <v>155886</v>
      </c>
      <c r="G21" s="2"/>
      <c r="H21" s="2"/>
      <c r="I21" s="2"/>
      <c r="J21" s="2"/>
    </row>
    <row r="22" spans="2:10" s="7" customFormat="1" ht="16" customHeight="1" x14ac:dyDescent="0.25">
      <c r="B22" s="15"/>
      <c r="C22" s="16" t="s">
        <v>6</v>
      </c>
      <c r="D22" s="11">
        <v>114869</v>
      </c>
      <c r="E22" s="11">
        <v>43084</v>
      </c>
      <c r="F22" s="11">
        <f t="shared" si="0"/>
        <v>157953</v>
      </c>
      <c r="G22" s="2"/>
      <c r="H22" s="2"/>
      <c r="I22" s="2"/>
      <c r="J22" s="2"/>
    </row>
    <row r="23" spans="2:10" s="7" customFormat="1" ht="16" customHeight="1" x14ac:dyDescent="0.25">
      <c r="B23" s="15"/>
      <c r="C23" s="16" t="s">
        <v>7</v>
      </c>
      <c r="D23" s="11">
        <v>120199</v>
      </c>
      <c r="E23" s="11">
        <v>45257</v>
      </c>
      <c r="F23" s="11">
        <f t="shared" si="0"/>
        <v>165456</v>
      </c>
      <c r="G23" s="2"/>
      <c r="H23" s="2"/>
      <c r="I23" s="2"/>
      <c r="J23" s="2"/>
    </row>
    <row r="24" spans="2:10" s="7" customFormat="1" ht="16" customHeight="1" x14ac:dyDescent="0.25">
      <c r="B24" s="15"/>
      <c r="C24" s="16" t="s">
        <v>8</v>
      </c>
      <c r="D24" s="11">
        <v>120253</v>
      </c>
      <c r="E24" s="11">
        <v>48144</v>
      </c>
      <c r="F24" s="11">
        <f t="shared" si="0"/>
        <v>168397</v>
      </c>
      <c r="G24" s="2"/>
      <c r="H24" s="2"/>
      <c r="I24" s="2"/>
      <c r="J24" s="2"/>
    </row>
    <row r="25" spans="2:10" s="7" customFormat="1" ht="16" customHeight="1" x14ac:dyDescent="0.25">
      <c r="B25" s="15"/>
      <c r="C25" s="16" t="s">
        <v>9</v>
      </c>
      <c r="D25" s="11">
        <v>124843</v>
      </c>
      <c r="E25" s="11">
        <v>51813</v>
      </c>
      <c r="F25" s="11">
        <f t="shared" si="0"/>
        <v>176656</v>
      </c>
      <c r="G25" s="2"/>
      <c r="H25" s="2"/>
      <c r="I25" s="2"/>
      <c r="J25" s="2"/>
    </row>
    <row r="26" spans="2:10" s="7" customFormat="1" ht="16" customHeight="1" x14ac:dyDescent="0.25">
      <c r="B26" s="15"/>
      <c r="C26" s="16" t="s">
        <v>10</v>
      </c>
      <c r="D26" s="17">
        <v>125576</v>
      </c>
      <c r="E26" s="17">
        <v>54331</v>
      </c>
      <c r="F26" s="17">
        <f t="shared" si="0"/>
        <v>179907</v>
      </c>
      <c r="G26" s="2"/>
      <c r="H26" s="2"/>
      <c r="I26" s="2"/>
      <c r="J26" s="2"/>
    </row>
    <row r="27" spans="2:10" x14ac:dyDescent="0.25">
      <c r="B27" s="12" t="s">
        <v>14</v>
      </c>
    </row>
    <row r="28" spans="2:10" ht="6" customHeight="1" x14ac:dyDescent="0.25">
      <c r="B28" s="8"/>
      <c r="C28" s="8"/>
      <c r="D28" s="8"/>
      <c r="E28" s="8"/>
      <c r="F28" s="8"/>
    </row>
    <row r="32" spans="2:10" s="18" customFormat="1" ht="40" customHeight="1" x14ac:dyDescent="0.4">
      <c r="B32" s="19" t="s">
        <v>24</v>
      </c>
    </row>
    <row r="33" spans="2:6" s="41" customFormat="1" ht="30" customHeight="1" x14ac:dyDescent="0.25">
      <c r="B33" s="62"/>
      <c r="C33" s="62"/>
      <c r="D33" s="5" t="s">
        <v>12</v>
      </c>
      <c r="E33" s="5" t="s">
        <v>11</v>
      </c>
      <c r="F33" s="5" t="s">
        <v>15</v>
      </c>
    </row>
    <row r="34" spans="2:6" ht="17" x14ac:dyDescent="0.25">
      <c r="B34" s="26" t="s">
        <v>0</v>
      </c>
      <c r="C34" s="27" t="s">
        <v>3</v>
      </c>
      <c r="D34" s="11">
        <f>(D3/Ludność!D3)*1000</f>
        <v>409.3795332730997</v>
      </c>
      <c r="E34" s="11">
        <f>(E3/Ludność!E3)*1000</f>
        <v>286.45399627549244</v>
      </c>
      <c r="F34" s="11">
        <f>(F3/Ludność!F3)*1000</f>
        <v>363.55334201041023</v>
      </c>
    </row>
    <row r="35" spans="2:6" ht="17" x14ac:dyDescent="0.25">
      <c r="B35" s="22"/>
      <c r="C35" s="24" t="s">
        <v>4</v>
      </c>
      <c r="D35" s="11">
        <f>(D4/Ludność!D4)*1000</f>
        <v>415.88325830436952</v>
      </c>
      <c r="E35" s="11">
        <f>(E4/Ludność!E4)*1000</f>
        <v>286.16414557701927</v>
      </c>
      <c r="F35" s="11">
        <f>(F4/Ludność!F4)*1000</f>
        <v>366.71613679781302</v>
      </c>
    </row>
    <row r="36" spans="2:6" ht="17" x14ac:dyDescent="0.25">
      <c r="B36" s="22"/>
      <c r="C36" s="24" t="s">
        <v>5</v>
      </c>
      <c r="D36" s="11">
        <f>(D5/Ludność!D5)*1000</f>
        <v>415.42137697869418</v>
      </c>
      <c r="E36" s="11">
        <f>(E5/Ludność!E5)*1000</f>
        <v>285.88376572144614</v>
      </c>
      <c r="F36" s="11">
        <f>(F5/Ludność!F5)*1000</f>
        <v>365.55130464302385</v>
      </c>
    </row>
    <row r="37" spans="2:6" ht="17" x14ac:dyDescent="0.25">
      <c r="B37" s="22"/>
      <c r="C37" s="24" t="s">
        <v>6</v>
      </c>
      <c r="D37" s="11">
        <f>(D6/Ludność!D6)*1000</f>
        <v>414.12300101454667</v>
      </c>
      <c r="E37" s="11">
        <f>(E6/Ludność!E6)*1000</f>
        <v>290.09208416691496</v>
      </c>
      <c r="F37" s="11">
        <f>(F6/Ludność!F6)*1000</f>
        <v>365.58151002362223</v>
      </c>
    </row>
    <row r="38" spans="2:6" ht="17" x14ac:dyDescent="0.25">
      <c r="B38" s="22"/>
      <c r="C38" s="24" t="s">
        <v>7</v>
      </c>
      <c r="D38" s="11">
        <f>(D7/Ludność!D7)*1000</f>
        <v>431.77503298636566</v>
      </c>
      <c r="E38" s="11">
        <f>(E7/Ludność!E7)*1000</f>
        <v>294.7527682268302</v>
      </c>
      <c r="F38" s="11">
        <f>(F7/Ludność!F7)*1000</f>
        <v>377.41080331736265</v>
      </c>
    </row>
    <row r="39" spans="2:6" ht="17" x14ac:dyDescent="0.25">
      <c r="B39" s="22"/>
      <c r="C39" s="24" t="s">
        <v>8</v>
      </c>
      <c r="D39" s="11">
        <f>(D8/Ludność!D8)*1000</f>
        <v>432.68528693753825</v>
      </c>
      <c r="E39" s="11">
        <f>(E8/Ludność!E8)*1000</f>
        <v>306.16577012706364</v>
      </c>
      <c r="F39" s="11">
        <f>(F8/Ludność!F8)*1000</f>
        <v>381.70379299526081</v>
      </c>
    </row>
    <row r="40" spans="2:6" ht="17" x14ac:dyDescent="0.25">
      <c r="B40" s="22"/>
      <c r="C40" s="24" t="s">
        <v>9</v>
      </c>
      <c r="D40" s="11">
        <f>(D9/Ludność!D9)*1000</f>
        <v>451.66662965512648</v>
      </c>
      <c r="E40" s="11">
        <f>(E9/Ludność!E9)*1000</f>
        <v>320.49147415477688</v>
      </c>
      <c r="F40" s="11">
        <f>(F9/Ludność!F9)*1000</f>
        <v>398.04932916968471</v>
      </c>
    </row>
    <row r="41" spans="2:6" ht="18" thickBot="1" x14ac:dyDescent="0.3">
      <c r="B41" s="28"/>
      <c r="C41" s="29" t="s">
        <v>10</v>
      </c>
      <c r="D41" s="30">
        <f>(D10/Ludność!D10)*1000</f>
        <v>452.72755289779872</v>
      </c>
      <c r="E41" s="30">
        <f>(E10/Ludność!E10)*1000</f>
        <v>327.03403820454366</v>
      </c>
      <c r="F41" s="30">
        <f>(F10/Ludność!F10)*1000</f>
        <v>400.60287113575146</v>
      </c>
    </row>
    <row r="42" spans="2:6" ht="17" x14ac:dyDescent="0.25">
      <c r="B42" s="31" t="s">
        <v>1</v>
      </c>
      <c r="C42" s="32" t="s">
        <v>3</v>
      </c>
      <c r="D42" s="33">
        <f>(D11/Ludność!D11)*1000</f>
        <v>443.55368388517559</v>
      </c>
      <c r="E42" s="33">
        <f>(E11/Ludność!E11)*1000</f>
        <v>340.64302970456902</v>
      </c>
      <c r="F42" s="33">
        <f>(F11/Ludność!F11)*1000</f>
        <v>404.0857546403588</v>
      </c>
    </row>
    <row r="43" spans="2:6" ht="17" x14ac:dyDescent="0.25">
      <c r="B43" s="22"/>
      <c r="C43" s="24" t="s">
        <v>4</v>
      </c>
      <c r="D43" s="11">
        <f>(D12/Ludność!D12)*1000</f>
        <v>451.84524732516667</v>
      </c>
      <c r="E43" s="11">
        <f>(E12/Ludność!E12)*1000</f>
        <v>342.94988693558975</v>
      </c>
      <c r="F43" s="11">
        <f>(F12/Ludność!F12)*1000</f>
        <v>409.44166185367885</v>
      </c>
    </row>
    <row r="44" spans="2:6" ht="17" x14ac:dyDescent="0.25">
      <c r="B44" s="22"/>
      <c r="C44" s="24" t="s">
        <v>5</v>
      </c>
      <c r="D44" s="11">
        <f>(D13/Ludność!D13)*1000</f>
        <v>445.7912116616439</v>
      </c>
      <c r="E44" s="11">
        <f>(E13/Ludność!E13)*1000</f>
        <v>340.52726340515341</v>
      </c>
      <c r="F44" s="11">
        <f>(F13/Ludność!F13)*1000</f>
        <v>404.17176410133112</v>
      </c>
    </row>
    <row r="45" spans="2:6" ht="17" x14ac:dyDescent="0.25">
      <c r="B45" s="22"/>
      <c r="C45" s="24" t="s">
        <v>6</v>
      </c>
      <c r="D45" s="11">
        <f>(D14/Ludność!D14)*1000</f>
        <v>439.06203481721747</v>
      </c>
      <c r="E45" s="11">
        <f>(E14/Ludność!E14)*1000</f>
        <v>344.78677820852886</v>
      </c>
      <c r="F45" s="11">
        <f>(F14/Ludność!F14)*1000</f>
        <v>401.17288448517024</v>
      </c>
    </row>
    <row r="46" spans="2:6" ht="17" x14ac:dyDescent="0.25">
      <c r="B46" s="22"/>
      <c r="C46" s="24" t="s">
        <v>7</v>
      </c>
      <c r="D46" s="11">
        <f>(D15/Ludność!D15)*1000</f>
        <v>453.81336604853806</v>
      </c>
      <c r="E46" s="11">
        <f>(E15/Ludność!E15)*1000</f>
        <v>346.39288534835009</v>
      </c>
      <c r="F46" s="11">
        <f>(F15/Ludność!F15)*1000</f>
        <v>410.06493355148768</v>
      </c>
    </row>
    <row r="47" spans="2:6" ht="17" x14ac:dyDescent="0.25">
      <c r="B47" s="22"/>
      <c r="C47" s="24" t="s">
        <v>8</v>
      </c>
      <c r="D47" s="11">
        <f>(D16/Ludność!D16)*1000</f>
        <v>452.45778463241982</v>
      </c>
      <c r="E47" s="11">
        <f>(E16/Ludność!E16)*1000</f>
        <v>358.4288878297682</v>
      </c>
      <c r="F47" s="11">
        <f>(F16/Ludność!F16)*1000</f>
        <v>413.56863745463403</v>
      </c>
    </row>
    <row r="48" spans="2:6" ht="17" x14ac:dyDescent="0.25">
      <c r="B48" s="22"/>
      <c r="C48" s="24" t="s">
        <v>9</v>
      </c>
      <c r="D48" s="11">
        <f>(D17/Ludność!D17)*1000</f>
        <v>473.30853483765191</v>
      </c>
      <c r="E48" s="11">
        <f>(E17/Ludność!E17)*1000</f>
        <v>373.02332734632898</v>
      </c>
      <c r="F48" s="11">
        <f>(F17/Ludność!F17)*1000</f>
        <v>431.23528083362908</v>
      </c>
    </row>
    <row r="49" spans="2:6" ht="18" thickBot="1" x14ac:dyDescent="0.3">
      <c r="B49" s="28"/>
      <c r="C49" s="29" t="s">
        <v>10</v>
      </c>
      <c r="D49" s="30">
        <f>(D18/Ludność!D18)*1000</f>
        <v>470.84441330552062</v>
      </c>
      <c r="E49" s="30">
        <f>(E18/Ludność!E18)*1000</f>
        <v>378.99157856244017</v>
      </c>
      <c r="F49" s="30">
        <f>(F18/Ludność!F18)*1000</f>
        <v>431.77295165592307</v>
      </c>
    </row>
    <row r="50" spans="2:6" ht="17" x14ac:dyDescent="0.25">
      <c r="B50" s="21" t="s">
        <v>2</v>
      </c>
      <c r="C50" s="23" t="s">
        <v>3</v>
      </c>
      <c r="D50" s="25">
        <f>(D19/Ludność!D19)*1000</f>
        <v>379.57571836756699</v>
      </c>
      <c r="E50" s="25">
        <f>(E19/Ludność!E19)*1000</f>
        <v>234.89298334771252</v>
      </c>
      <c r="F50" s="25">
        <f>(F19/Ludność!F19)*1000</f>
        <v>327.03590051715634</v>
      </c>
    </row>
    <row r="51" spans="2:6" ht="17" x14ac:dyDescent="0.25">
      <c r="B51" s="22"/>
      <c r="C51" s="24" t="s">
        <v>4</v>
      </c>
      <c r="D51" s="11">
        <f>(D20/Ludność!D20)*1000</f>
        <v>384.50088632088875</v>
      </c>
      <c r="E51" s="11">
        <f>(E20/Ludność!E20)*1000</f>
        <v>232.28262436914204</v>
      </c>
      <c r="F51" s="11">
        <f>(F20/Ludność!F20)*1000</f>
        <v>328.2279163885803</v>
      </c>
    </row>
    <row r="52" spans="2:6" ht="17" x14ac:dyDescent="0.25">
      <c r="B52" s="22"/>
      <c r="C52" s="24" t="s">
        <v>5</v>
      </c>
      <c r="D52" s="11">
        <f>(D21/Ludność!D21)*1000</f>
        <v>388.94723069027981</v>
      </c>
      <c r="E52" s="11">
        <f>(E21/Ludność!E21)*1000</f>
        <v>234.10613609915376</v>
      </c>
      <c r="F52" s="11">
        <f>(F21/Ludność!F21)*1000</f>
        <v>330.7848517063793</v>
      </c>
    </row>
    <row r="53" spans="2:6" ht="17" x14ac:dyDescent="0.25">
      <c r="B53" s="22"/>
      <c r="C53" s="24" t="s">
        <v>6</v>
      </c>
      <c r="D53" s="11">
        <f>(D22/Ludność!D22)*1000</f>
        <v>392.37648248346721</v>
      </c>
      <c r="E53" s="11">
        <f>(E22/Ludność!E22)*1000</f>
        <v>238.21740572818757</v>
      </c>
      <c r="F53" s="11">
        <f>(F22/Ludność!F22)*1000</f>
        <v>333.50717464929096</v>
      </c>
    </row>
    <row r="54" spans="2:6" ht="17" x14ac:dyDescent="0.25">
      <c r="B54" s="22"/>
      <c r="C54" s="24" t="s">
        <v>7</v>
      </c>
      <c r="D54" s="11">
        <f>(D23/Ludność!D23)*1000</f>
        <v>412.53895470957292</v>
      </c>
      <c r="E54" s="11">
        <f>(E23/Ludność!E23)*1000</f>
        <v>245.75360020851886</v>
      </c>
      <c r="F54" s="11">
        <f>(F23/Ludność!F23)*1000</f>
        <v>347.94751009421265</v>
      </c>
    </row>
    <row r="55" spans="2:6" ht="17" x14ac:dyDescent="0.25">
      <c r="B55" s="22"/>
      <c r="C55" s="24" t="s">
        <v>8</v>
      </c>
      <c r="D55" s="11">
        <f>(D24/Ludność!D24)*1000</f>
        <v>415.41326111137977</v>
      </c>
      <c r="E55" s="11">
        <f>(E24/Ludność!E24)*1000</f>
        <v>256.50533853334184</v>
      </c>
      <c r="F55" s="11">
        <f>(F24/Ludność!F24)*1000</f>
        <v>352.9077687197435</v>
      </c>
    </row>
    <row r="56" spans="2:6" ht="17" x14ac:dyDescent="0.25">
      <c r="B56" s="22"/>
      <c r="C56" s="24" t="s">
        <v>9</v>
      </c>
      <c r="D56" s="11">
        <f>(D25/Ludność!D25)*1000</f>
        <v>432.76887078602999</v>
      </c>
      <c r="E56" s="11">
        <f>(E25/Ludność!E25)*1000</f>
        <v>270.55125346589455</v>
      </c>
      <c r="F56" s="11">
        <f>(F25/Ludność!F25)*1000</f>
        <v>368.0456015200507</v>
      </c>
    </row>
    <row r="57" spans="2:6" ht="17" x14ac:dyDescent="0.25">
      <c r="B57" s="22"/>
      <c r="C57" s="24" t="s">
        <v>10</v>
      </c>
      <c r="D57" s="17">
        <f>(D26/Ludność!D26)*1000</f>
        <v>436.8939807743825</v>
      </c>
      <c r="E57" s="17">
        <f>(E26/Ludność!E26)*1000</f>
        <v>277.65796520779247</v>
      </c>
      <c r="F57" s="17">
        <f>(F26/Ludność!F26)*1000</f>
        <v>372.39730493371002</v>
      </c>
    </row>
    <row r="58" spans="2:6" x14ac:dyDescent="0.25">
      <c r="B58" s="12" t="s">
        <v>14</v>
      </c>
    </row>
    <row r="59" spans="2:6" ht="6" customHeight="1" x14ac:dyDescent="0.25">
      <c r="B59" s="8"/>
      <c r="C59" s="8"/>
      <c r="D59" s="8"/>
      <c r="E59" s="8"/>
      <c r="F59" s="8"/>
    </row>
    <row r="63" spans="2:6" s="3" customFormat="1" ht="40" customHeight="1" x14ac:dyDescent="0.2">
      <c r="B63" s="44" t="s">
        <v>25</v>
      </c>
      <c r="C63" s="45"/>
    </row>
    <row r="64" spans="2:6" ht="16" customHeight="1" x14ac:dyDescent="0.25">
      <c r="B64" s="74" t="s">
        <v>0</v>
      </c>
      <c r="C64" s="40" t="s">
        <v>18</v>
      </c>
      <c r="D64" s="38">
        <v>529.48774000000003</v>
      </c>
    </row>
    <row r="65" spans="2:10" ht="16" customHeight="1" x14ac:dyDescent="0.25">
      <c r="B65" s="74"/>
      <c r="C65" s="40" t="s">
        <v>19</v>
      </c>
      <c r="D65" s="38">
        <v>441.09321999999997</v>
      </c>
    </row>
    <row r="66" spans="2:10" ht="16" customHeight="1" x14ac:dyDescent="0.25">
      <c r="B66" s="74"/>
      <c r="C66" s="40" t="s">
        <v>20</v>
      </c>
      <c r="D66" s="38">
        <v>352.39607000000001</v>
      </c>
    </row>
    <row r="67" spans="2:10" ht="16" customHeight="1" x14ac:dyDescent="0.25">
      <c r="B67" s="74"/>
      <c r="C67" s="40" t="s">
        <v>21</v>
      </c>
      <c r="D67" s="38">
        <v>437.32871999999998</v>
      </c>
    </row>
    <row r="68" spans="2:10" ht="16" customHeight="1" x14ac:dyDescent="0.25">
      <c r="B68" s="74"/>
      <c r="C68" s="40" t="s">
        <v>12</v>
      </c>
      <c r="D68" s="39">
        <v>452.72755000000001</v>
      </c>
    </row>
    <row r="69" spans="2:10" x14ac:dyDescent="0.25">
      <c r="B69" s="12" t="s">
        <v>14</v>
      </c>
    </row>
    <row r="70" spans="2:10" ht="6" customHeight="1" x14ac:dyDescent="0.25">
      <c r="B70" s="8"/>
      <c r="C70" s="8"/>
      <c r="D70" s="8"/>
    </row>
    <row r="74" spans="2:10" ht="40" customHeight="1" x14ac:dyDescent="0.4">
      <c r="B74" s="19" t="s">
        <v>26</v>
      </c>
    </row>
    <row r="75" spans="2:10" s="41" customFormat="1" ht="30" customHeight="1" x14ac:dyDescent="0.25">
      <c r="C75" s="63"/>
      <c r="D75" s="64" t="s">
        <v>12</v>
      </c>
      <c r="E75" s="64" t="s">
        <v>11</v>
      </c>
      <c r="F75" s="64" t="s">
        <v>15</v>
      </c>
      <c r="G75" s="64" t="s">
        <v>18</v>
      </c>
      <c r="H75" s="64" t="s">
        <v>19</v>
      </c>
      <c r="I75" s="64" t="s">
        <v>20</v>
      </c>
      <c r="J75" s="64" t="s">
        <v>21</v>
      </c>
    </row>
    <row r="76" spans="2:10" ht="16" customHeight="1" x14ac:dyDescent="0.25">
      <c r="B76" s="15" t="s">
        <v>0</v>
      </c>
      <c r="C76" s="16" t="s">
        <v>5</v>
      </c>
      <c r="D76" s="51">
        <f>(D5/Ludność!E52)*1000</f>
        <v>648.76989213161983</v>
      </c>
      <c r="E76" s="51">
        <f>(E5/Ludność!F52)*1000</f>
        <v>439.88360104794759</v>
      </c>
      <c r="F76" s="51">
        <f>(F5/Ludność!G52)*1000</f>
        <v>567.6155565458489</v>
      </c>
      <c r="G76" s="51">
        <f>(Ludność!D77/Ludność!H52)*1000</f>
        <v>761.59086120929794</v>
      </c>
      <c r="H76" s="51">
        <f>(Ludność!E77/Ludność!I52)*1000</f>
        <v>597.37490454853264</v>
      </c>
      <c r="I76" s="51">
        <f>(Ludność!F77/Ludność!J52)*1000</f>
        <v>501.78367834111236</v>
      </c>
      <c r="J76" s="51">
        <f>(Ludność!G77/Ludność!K52)*1000</f>
        <v>574.78962649475909</v>
      </c>
    </row>
    <row r="77" spans="2:10" ht="16" customHeight="1" x14ac:dyDescent="0.25">
      <c r="B77" s="15"/>
      <c r="C77" s="16" t="s">
        <v>6</v>
      </c>
      <c r="D77" s="51">
        <f>(D6/Ludność!E53)*1000</f>
        <v>655.70033514388069</v>
      </c>
      <c r="E77" s="51">
        <f>(E6/Ludność!F53)*1000</f>
        <v>449.78440689897923</v>
      </c>
      <c r="F77" s="51">
        <f>(F6/Ludność!G53)*1000</f>
        <v>574.08092082316011</v>
      </c>
      <c r="G77" s="51">
        <f>(Ludność!D78/Ludność!H53)*1000</f>
        <v>761.44755999480151</v>
      </c>
      <c r="H77" s="51">
        <f>(Ludność!E78/Ludność!I53)*1000</f>
        <v>619.95051872180295</v>
      </c>
      <c r="I77" s="51">
        <f>(Ludność!F78/Ludność!J53)*1000</f>
        <v>517.77576870040082</v>
      </c>
      <c r="J77" s="51">
        <f>(Ludność!G78/Ludność!K53)*1000</f>
        <v>598.77257557544851</v>
      </c>
    </row>
    <row r="78" spans="2:10" ht="16" customHeight="1" x14ac:dyDescent="0.25">
      <c r="B78" s="15"/>
      <c r="C78" s="16" t="s">
        <v>7</v>
      </c>
      <c r="D78" s="51">
        <f>(D7/Ludność!E54)*1000</f>
        <v>693.65290122384567</v>
      </c>
      <c r="E78" s="51">
        <f>(E7/Ludność!F54)*1000</f>
        <v>460.88862166919364</v>
      </c>
      <c r="F78" s="51">
        <f>(F7/Ludność!G54)*1000</f>
        <v>599.79163409119258</v>
      </c>
      <c r="G78" s="51">
        <f>(Ludność!D79/Ludność!H54)*1000</f>
        <v>789.344240560034</v>
      </c>
      <c r="H78" s="51">
        <f>(Ludność!E79/Ludność!I54)*1000</f>
        <v>642.72556001865155</v>
      </c>
      <c r="I78" s="51">
        <f>(Ludność!F79/Ludność!J54)*1000</f>
        <v>540.13921113689105</v>
      </c>
      <c r="J78" s="51">
        <f>(Ludność!G79/Ludność!K54)*1000</f>
        <v>625.64891173795274</v>
      </c>
    </row>
    <row r="79" spans="2:10" ht="16" customHeight="1" x14ac:dyDescent="0.25">
      <c r="B79" s="15"/>
      <c r="C79" s="16" t="s">
        <v>8</v>
      </c>
      <c r="D79" s="51">
        <f>(D8/Ludność!E55)*1000</f>
        <v>705.33390241116683</v>
      </c>
      <c r="E79" s="51">
        <f>(E8/Ludność!F55)*1000</f>
        <v>483.68969416558042</v>
      </c>
      <c r="F79" s="51">
        <f>(F8/Ludność!G55)*1000</f>
        <v>614.34524695426614</v>
      </c>
      <c r="G79" s="51">
        <f>(Ludność!D80/Ludność!H55)*1000</f>
        <v>810.52461610193461</v>
      </c>
      <c r="H79" s="51">
        <f>(Ludność!E80/Ludność!I55)*1000</f>
        <v>661.60812137117034</v>
      </c>
      <c r="I79" s="51">
        <f>(Ludność!F80/Ludność!J55)*1000</f>
        <v>547.78896818515307</v>
      </c>
      <c r="J79" s="51">
        <f>(Ludność!G80/Ludność!K55)*1000</f>
        <v>659.04136385489448</v>
      </c>
    </row>
    <row r="80" spans="2:10" ht="16" customHeight="1" x14ac:dyDescent="0.25">
      <c r="B80" s="15"/>
      <c r="C80" s="16" t="s">
        <v>9</v>
      </c>
      <c r="D80" s="51">
        <f>(D9/Ludność!E56)*1000</f>
        <v>747.45965148684661</v>
      </c>
      <c r="E80" s="51">
        <f>(E9/Ludność!F56)*1000</f>
        <v>512.31733669954428</v>
      </c>
      <c r="F80" s="51">
        <f>(F9/Ludność!G56)*1000</f>
        <v>649.3712347717435</v>
      </c>
      <c r="G80" s="51">
        <f>(Ludność!D81/Ludność!H56)*1000</f>
        <v>864.29156823988819</v>
      </c>
      <c r="H80" s="51">
        <f>(Ludność!E81/Ludność!I56)*1000</f>
        <v>696.94943067577481</v>
      </c>
      <c r="I80" s="51">
        <f>(Ludność!F81/Ludność!J56)*1000</f>
        <v>569.72063009318833</v>
      </c>
      <c r="J80" s="51">
        <f>(Ludność!G81/Ludność!K56)*1000</f>
        <v>689.97110020142281</v>
      </c>
    </row>
    <row r="81" spans="2:11" ht="16" customHeight="1" thickBot="1" x14ac:dyDescent="0.3">
      <c r="B81" s="34"/>
      <c r="C81" s="35" t="s">
        <v>10</v>
      </c>
      <c r="D81" s="60">
        <f>(D10/Ludność!E57)*1000</f>
        <v>760.92376533290064</v>
      </c>
      <c r="E81" s="60">
        <f>(E10/Ludność!F57)*1000</f>
        <v>529.31222406473591</v>
      </c>
      <c r="F81" s="60">
        <f>(F10/Ludność!G57)*1000</f>
        <v>662.74763599755511</v>
      </c>
      <c r="G81" s="60">
        <f>(Ludność!D82/Ludność!H57)*1000</f>
        <v>907.0753160010097</v>
      </c>
      <c r="H81" s="60">
        <f>(Ludność!E82/Ludność!I57)*1000</f>
        <v>731.34589580537886</v>
      </c>
      <c r="I81" s="60">
        <f>(Ludność!F82/Ludność!J57)*1000</f>
        <v>608.18353843423404</v>
      </c>
      <c r="J81" s="60">
        <f>(Ludność!G82/Ludność!K57)*1000</f>
        <v>729.21350368298874</v>
      </c>
    </row>
    <row r="82" spans="2:11" ht="16" customHeight="1" x14ac:dyDescent="0.25">
      <c r="B82" s="36" t="s">
        <v>1</v>
      </c>
      <c r="C82" s="14" t="s">
        <v>5</v>
      </c>
      <c r="D82" s="46">
        <f>(D13/Ludność!E58)*1000</f>
        <v>637.83678250683329</v>
      </c>
      <c r="E82" s="46">
        <f>(E13/Ludność!F58)*1000</f>
        <v>495.3301015496952</v>
      </c>
      <c r="F82" s="46">
        <f>(F13/Ludność!G58)*1000</f>
        <v>582.05327530780801</v>
      </c>
      <c r="G82" s="46">
        <f>(Ludność!D83/Ludność!H58)*1000</f>
        <v>721.31485412681252</v>
      </c>
      <c r="H82" s="46">
        <f>(Ludność!E83/Ludność!I58)*1000</f>
        <v>588.31678879248693</v>
      </c>
      <c r="I82" s="46">
        <f>(Ludność!F83/Ludność!J58)*1000</f>
        <v>465.16529648417003</v>
      </c>
      <c r="J82" s="46">
        <f>(Ludność!G83/Ludność!K58)*1000</f>
        <v>541.57134531934059</v>
      </c>
    </row>
    <row r="83" spans="2:11" ht="16" customHeight="1" x14ac:dyDescent="0.25">
      <c r="B83" s="15"/>
      <c r="C83" s="16" t="s">
        <v>6</v>
      </c>
      <c r="D83" s="51">
        <f>(D14/Ludność!E59)*1000</f>
        <v>635.30985540270149</v>
      </c>
      <c r="E83" s="51">
        <f>(E14/Ludność!F59)*1000</f>
        <v>505.27979495941912</v>
      </c>
      <c r="F83" s="51">
        <f>(F14/Ludność!G59)*1000</f>
        <v>583.44776826330371</v>
      </c>
      <c r="G83" s="51">
        <f>(Ludność!D84/Ludność!H59)*1000</f>
        <v>709.49412043248356</v>
      </c>
      <c r="H83" s="51">
        <f>(Ludność!E84/Ludność!I59)*1000</f>
        <v>599.06542056074761</v>
      </c>
      <c r="I83" s="51">
        <f>(Ludność!F84/Ludność!J59)*1000</f>
        <v>476.81377383667223</v>
      </c>
      <c r="J83" s="51">
        <f>(Ludność!G84/Ludność!K59)*1000</f>
        <v>559.02595508894728</v>
      </c>
    </row>
    <row r="84" spans="2:11" ht="16" customHeight="1" x14ac:dyDescent="0.25">
      <c r="B84" s="15"/>
      <c r="C84" s="16" t="s">
        <v>7</v>
      </c>
      <c r="D84" s="51">
        <f>(D15/Ludność!E60)*1000</f>
        <v>664.86928669362737</v>
      </c>
      <c r="E84" s="51">
        <f>(E15/Ludność!F60)*1000</f>
        <v>511.12556050024915</v>
      </c>
      <c r="F84" s="51">
        <f>(F15/Ludność!G60)*1000</f>
        <v>602.51980260747177</v>
      </c>
      <c r="G84" s="51">
        <f>(Ludność!D85/Ludność!H60)*1000</f>
        <v>732.98040273316906</v>
      </c>
      <c r="H84" s="51">
        <f>(Ludność!E85/Ludność!I60)*1000</f>
        <v>613.12039758280218</v>
      </c>
      <c r="I84" s="51">
        <f>(Ludność!F85/Ludność!J60)*1000</f>
        <v>493.47806340267056</v>
      </c>
      <c r="J84" s="51">
        <f>(Ludność!G85/Ludność!K60)*1000</f>
        <v>581.40753473293466</v>
      </c>
    </row>
    <row r="85" spans="2:11" ht="16" customHeight="1" x14ac:dyDescent="0.25">
      <c r="B85" s="15"/>
      <c r="C85" s="16" t="s">
        <v>8</v>
      </c>
      <c r="D85" s="51">
        <f>(D16/Ludność!E61)*1000</f>
        <v>671.1896423270739</v>
      </c>
      <c r="E85" s="51">
        <f>(E16/Ludność!F61)*1000</f>
        <v>534.10648039838236</v>
      </c>
      <c r="F85" s="51">
        <f>(F16/Ludność!G61)*1000</f>
        <v>614.64361168648998</v>
      </c>
      <c r="G85" s="51">
        <f>(Ludność!D86/Ludność!H61)*1000</f>
        <v>751.40357972161939</v>
      </c>
      <c r="H85" s="51">
        <f>(Ludność!E86/Ludność!I61)*1000</f>
        <v>622.13460174406475</v>
      </c>
      <c r="I85" s="51">
        <f>(Ludność!F86/Ludność!J61)*1000</f>
        <v>497.38222316778746</v>
      </c>
      <c r="J85" s="51">
        <f>(Ludność!G86/Ludność!K61)*1000</f>
        <v>613.56445042123164</v>
      </c>
    </row>
    <row r="86" spans="2:11" ht="16" customHeight="1" x14ac:dyDescent="0.25">
      <c r="B86" s="15"/>
      <c r="C86" s="16" t="s">
        <v>9</v>
      </c>
      <c r="D86" s="51">
        <f>(D17/Ludność!E62)*1000</f>
        <v>711.08632638698361</v>
      </c>
      <c r="E86" s="51">
        <f>(E17/Ludność!F62)*1000</f>
        <v>562.04482256355936</v>
      </c>
      <c r="F86" s="51">
        <f>(F17/Ludność!G62)*1000</f>
        <v>648.663075653904</v>
      </c>
      <c r="G86" s="51">
        <f>(Ludność!D87/Ludność!H62)*1000</f>
        <v>806.91146775382083</v>
      </c>
      <c r="H86" s="51">
        <f>(Ludność!E87/Ludność!I62)*1000</f>
        <v>657.89186512100332</v>
      </c>
      <c r="I86" s="51">
        <f>(Ludność!F87/Ludność!J62)*1000</f>
        <v>516.05858352397354</v>
      </c>
      <c r="J86" s="51">
        <f>(Ludność!G87/Ludność!K62)*1000</f>
        <v>643.99443577118609</v>
      </c>
    </row>
    <row r="87" spans="2:11" ht="16" customHeight="1" thickBot="1" x14ac:dyDescent="0.3">
      <c r="B87" s="34"/>
      <c r="C87" s="35" t="s">
        <v>10</v>
      </c>
      <c r="D87" s="60">
        <f>(D18/Ludność!E63)*1000</f>
        <v>716.88850098188959</v>
      </c>
      <c r="E87" s="60">
        <f>(E18/Ludność!F63)*1000</f>
        <v>577.59291890341342</v>
      </c>
      <c r="F87" s="60">
        <f>(F18/Ludność!G63)*1000</f>
        <v>657.66908359842921</v>
      </c>
      <c r="G87" s="60">
        <f>(Ludność!D88/Ludność!H63)*1000</f>
        <v>848.38023866109233</v>
      </c>
      <c r="H87" s="60">
        <f>(Ludność!E88/Ludność!I63)*1000</f>
        <v>691.09097308506171</v>
      </c>
      <c r="I87" s="60">
        <f>(Ludność!F88/Ludność!J63)*1000</f>
        <v>554.93694336964597</v>
      </c>
      <c r="J87" s="60">
        <f>(Ludność!G88/Ludność!K63)*1000</f>
        <v>678.99525316455697</v>
      </c>
    </row>
    <row r="88" spans="2:11" ht="16" customHeight="1" x14ac:dyDescent="0.25">
      <c r="B88" s="13" t="s">
        <v>2</v>
      </c>
      <c r="C88" s="14" t="s">
        <v>5</v>
      </c>
      <c r="D88" s="46">
        <f>(D21/Ludność!E64)*1000</f>
        <v>660.07428683485023</v>
      </c>
      <c r="E88" s="46">
        <f>(E21/Ludność!F64)*1000</f>
        <v>381.08769219451187</v>
      </c>
      <c r="F88" s="46">
        <f>(F21/Ludność!G64)*1000</f>
        <v>552.54035430977649</v>
      </c>
      <c r="G88" s="46">
        <f>(Ludność!D89/Ludność!H64)*1000</f>
        <v>801.82608402681853</v>
      </c>
      <c r="H88" s="46">
        <f>(Ludność!E89/Ludność!I64)*1000</f>
        <v>606.56587437177586</v>
      </c>
      <c r="I88" s="46">
        <f>(Ludność!F89/Ludność!J64)*1000</f>
        <v>539.77912083923195</v>
      </c>
      <c r="J88" s="46">
        <f>(Ludność!G89/Ludność!K64)*1000</f>
        <v>609.485434304715</v>
      </c>
    </row>
    <row r="89" spans="2:11" ht="16" customHeight="1" x14ac:dyDescent="0.25">
      <c r="B89" s="15"/>
      <c r="C89" s="16" t="s">
        <v>6</v>
      </c>
      <c r="D89" s="51">
        <f>(D22/Ludność!E65)*1000</f>
        <v>676.89850853570147</v>
      </c>
      <c r="E89" s="51">
        <f>(E22/Ludność!F65)*1000</f>
        <v>390.85548398802507</v>
      </c>
      <c r="F89" s="51">
        <f>(F22/Ludność!G65)*1000</f>
        <v>564.26093759489015</v>
      </c>
      <c r="G89" s="51">
        <f>(Ludność!D90/Ludność!H65)*1000</f>
        <v>813.64837820488606</v>
      </c>
      <c r="H89" s="51">
        <f>(Ludność!E90/Ludność!I65)*1000</f>
        <v>641.25577488450233</v>
      </c>
      <c r="I89" s="51">
        <f>(Ludność!F90/Ludność!J65)*1000</f>
        <v>560.67964568677394</v>
      </c>
      <c r="J89" s="51">
        <f>(Ludność!G90/Ludność!K65)*1000</f>
        <v>640.47797548922108</v>
      </c>
    </row>
    <row r="90" spans="2:11" ht="16" customHeight="1" x14ac:dyDescent="0.25">
      <c r="B90" s="15"/>
      <c r="C90" s="16" t="s">
        <v>7</v>
      </c>
      <c r="D90" s="51">
        <f>(D23/Ludność!E66)*1000</f>
        <v>723.73721256495332</v>
      </c>
      <c r="E90" s="51">
        <f>(E23/Ludność!F66)*1000</f>
        <v>407.34273601972944</v>
      </c>
      <c r="F90" s="51">
        <f>(F23/Ludność!G66)*1000</f>
        <v>596.91757099976905</v>
      </c>
      <c r="G90" s="51">
        <f>(Ludność!D91/Ludność!H66)*1000</f>
        <v>846.1924753047789</v>
      </c>
      <c r="H90" s="51">
        <f>(Ludność!E91/Ludność!I66)*1000</f>
        <v>673.11921823552098</v>
      </c>
      <c r="I90" s="51">
        <f>(Ludność!F91/Ludność!J66)*1000</f>
        <v>589.37531449931714</v>
      </c>
      <c r="J90" s="51">
        <f>(Ludność!G91/Ludność!K66)*1000</f>
        <v>672.27116264907909</v>
      </c>
    </row>
    <row r="91" spans="2:11" ht="16" customHeight="1" x14ac:dyDescent="0.25">
      <c r="B91" s="15"/>
      <c r="C91" s="16" t="s">
        <v>8</v>
      </c>
      <c r="D91" s="51">
        <f>(D24/Ludność!E67)*1000</f>
        <v>741.20895715580104</v>
      </c>
      <c r="E91" s="51">
        <f>(E24/Ludność!F67)*1000</f>
        <v>429.81876618159095</v>
      </c>
      <c r="F91" s="51">
        <f>(F24/Ludność!G67)*1000</f>
        <v>614.02958625190968</v>
      </c>
      <c r="G91" s="51">
        <f>(Ludność!D92/Ludność!H67)*1000</f>
        <v>870.41271831720007</v>
      </c>
      <c r="H91" s="51">
        <f>(Ludność!E92/Ludność!I67)*1000</f>
        <v>702.37382203013715</v>
      </c>
      <c r="I91" s="51">
        <f>(Ludność!F92/Ludność!J67)*1000</f>
        <v>601.32128297067629</v>
      </c>
      <c r="J91" s="51">
        <f>(Ludność!G92/Ludność!K67)*1000</f>
        <v>707.23630781160762</v>
      </c>
    </row>
    <row r="92" spans="2:11" ht="16" customHeight="1" x14ac:dyDescent="0.25">
      <c r="B92" s="15"/>
      <c r="C92" s="16" t="s">
        <v>9</v>
      </c>
      <c r="D92" s="51">
        <f>(D25/Ludność!E68)*1000</f>
        <v>785.84827273642861</v>
      </c>
      <c r="E92" s="51">
        <f>(E25/Ludność!F68)*1000</f>
        <v>459.0787060418383</v>
      </c>
      <c r="F92" s="51">
        <f>(F25/Ludność!G68)*1000</f>
        <v>650.12310149525081</v>
      </c>
      <c r="G92" s="51">
        <f>(Ludność!D93/Ludność!H68)*1000</f>
        <v>922.53902872630829</v>
      </c>
      <c r="H92" s="51">
        <f>(Ludność!E93/Ludność!I68)*1000</f>
        <v>737.45282977806608</v>
      </c>
      <c r="I92" s="51">
        <f>(Ludność!F93/Ludność!J68)*1000</f>
        <v>627.07779800047388</v>
      </c>
      <c r="J92" s="51">
        <f>(Ludność!G93/Ludność!K68)*1000</f>
        <v>738.74409469717068</v>
      </c>
    </row>
    <row r="93" spans="2:11" ht="16" customHeight="1" x14ac:dyDescent="0.25">
      <c r="B93" s="15"/>
      <c r="C93" s="16" t="s">
        <v>10</v>
      </c>
      <c r="D93" s="61">
        <f>(D26/Ludność!E69)*1000</f>
        <v>807.65099721512968</v>
      </c>
      <c r="E93" s="61">
        <f>(E26/Ludność!F69)*1000</f>
        <v>477.5344103222177</v>
      </c>
      <c r="F93" s="61">
        <f>(F26/Ludność!G69)*1000</f>
        <v>668.16090203783006</v>
      </c>
      <c r="G93" s="61">
        <f>(Ludność!D94/Ludność!H69)*1000</f>
        <v>966.6385655522065</v>
      </c>
      <c r="H93" s="61">
        <f>(Ludność!E94/Ludność!I69)*1000</f>
        <v>773.16621877615751</v>
      </c>
      <c r="I93" s="61">
        <f>(Ludność!F94/Ludność!J69)*1000</f>
        <v>665.43551223459713</v>
      </c>
      <c r="J93" s="61">
        <f>(Ludność!G94/Ludność!K69)*1000</f>
        <v>782.51064356568872</v>
      </c>
    </row>
    <row r="94" spans="2:11" x14ac:dyDescent="0.25">
      <c r="B94" s="12" t="s">
        <v>14</v>
      </c>
      <c r="F94" s="42"/>
      <c r="G94" s="42"/>
      <c r="H94" s="42"/>
      <c r="I94" s="42"/>
      <c r="J94" s="42"/>
      <c r="K94" s="42"/>
    </row>
    <row r="95" spans="2:11" ht="6" customHeight="1" x14ac:dyDescent="0.25">
      <c r="B95" s="8"/>
      <c r="C95" s="8"/>
      <c r="D95" s="8"/>
      <c r="E95" s="8"/>
      <c r="F95" s="43"/>
      <c r="G95" s="43"/>
      <c r="H95" s="43"/>
      <c r="I95" s="43"/>
      <c r="J95" s="43"/>
    </row>
    <row r="96" spans="2:11" x14ac:dyDescent="0.25">
      <c r="F96" s="42"/>
      <c r="G96" s="42"/>
      <c r="H96" s="42"/>
      <c r="I96" s="42"/>
      <c r="J96" s="42"/>
    </row>
    <row r="97" spans="2:10" x14ac:dyDescent="0.25">
      <c r="F97" s="42"/>
      <c r="G97" s="42"/>
      <c r="H97" s="42"/>
      <c r="I97" s="42"/>
      <c r="J97" s="42"/>
    </row>
    <row r="98" spans="2:10" ht="16" customHeight="1" x14ac:dyDescent="0.25">
      <c r="B98" s="75" t="s">
        <v>27</v>
      </c>
      <c r="C98" s="75"/>
      <c r="D98" s="75"/>
      <c r="E98" s="75"/>
      <c r="F98" s="75"/>
    </row>
    <row r="99" spans="2:10" x14ac:dyDescent="0.25">
      <c r="B99" s="75"/>
      <c r="C99" s="75"/>
      <c r="D99" s="75"/>
      <c r="E99" s="75"/>
      <c r="F99" s="75"/>
    </row>
    <row r="100" spans="2:10" x14ac:dyDescent="0.25">
      <c r="B100" s="75"/>
      <c r="C100" s="75"/>
      <c r="D100" s="75"/>
      <c r="E100" s="75"/>
      <c r="F100" s="75"/>
    </row>
    <row r="101" spans="2:10" x14ac:dyDescent="0.25">
      <c r="B101" s="75"/>
      <c r="C101" s="75"/>
      <c r="D101" s="75"/>
      <c r="E101" s="75"/>
      <c r="F101" s="75"/>
    </row>
  </sheetData>
  <mergeCells count="13">
    <mergeCell ref="B64:B68"/>
    <mergeCell ref="B98:F101"/>
    <mergeCell ref="B88:B93"/>
    <mergeCell ref="B76:B81"/>
    <mergeCell ref="B82:B87"/>
    <mergeCell ref="B34:B41"/>
    <mergeCell ref="B42:B49"/>
    <mergeCell ref="B50:B57"/>
    <mergeCell ref="B2:C2"/>
    <mergeCell ref="B3:B10"/>
    <mergeCell ref="B11:B18"/>
    <mergeCell ref="B19:B26"/>
    <mergeCell ref="B33:C33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1E87-DBA7-FB42-A187-741AA24F92E2}">
  <dimension ref="A1:P173"/>
  <sheetViews>
    <sheetView topLeftCell="A55" workbookViewId="0">
      <selection activeCell="D70" sqref="D70"/>
    </sheetView>
  </sheetViews>
  <sheetFormatPr baseColWidth="10" defaultColWidth="8.83203125" defaultRowHeight="16" x14ac:dyDescent="0.25"/>
  <cols>
    <col min="1" max="1" width="8.83203125" style="4"/>
    <col min="2" max="2" width="30.83203125" style="4" customWidth="1"/>
    <col min="3" max="3" width="11.33203125" style="4" customWidth="1"/>
    <col min="4" max="5" width="30.83203125" style="4" customWidth="1"/>
    <col min="6" max="11" width="30.83203125" style="42" customWidth="1"/>
    <col min="12" max="16384" width="8.83203125" style="4"/>
  </cols>
  <sheetData>
    <row r="1" spans="2:11" ht="40" customHeight="1" x14ac:dyDescent="0.25">
      <c r="B1" s="20" t="s">
        <v>16</v>
      </c>
    </row>
    <row r="2" spans="2:11" s="7" customFormat="1" ht="30" customHeight="1" x14ac:dyDescent="0.25">
      <c r="B2" s="9"/>
      <c r="C2" s="10"/>
      <c r="D2" s="5" t="s">
        <v>12</v>
      </c>
      <c r="E2" s="6" t="s">
        <v>11</v>
      </c>
      <c r="F2" s="6" t="s">
        <v>13</v>
      </c>
    </row>
    <row r="3" spans="2:11" s="7" customFormat="1" ht="16" customHeight="1" x14ac:dyDescent="0.25">
      <c r="B3" s="65" t="s">
        <v>0</v>
      </c>
      <c r="C3" s="16" t="s">
        <v>3</v>
      </c>
      <c r="D3" s="11">
        <v>555614</v>
      </c>
      <c r="E3" s="11">
        <v>330245</v>
      </c>
      <c r="F3" s="11">
        <f>D3+E3</f>
        <v>885859</v>
      </c>
      <c r="G3" s="42"/>
      <c r="H3" s="42"/>
      <c r="I3" s="42"/>
      <c r="J3" s="42"/>
      <c r="K3" s="42"/>
    </row>
    <row r="4" spans="2:11" s="7" customFormat="1" ht="16" customHeight="1" x14ac:dyDescent="0.25">
      <c r="B4" s="67"/>
      <c r="C4" s="16" t="s">
        <v>4</v>
      </c>
      <c r="D4" s="11">
        <v>553564</v>
      </c>
      <c r="E4" s="11">
        <v>337883</v>
      </c>
      <c r="F4" s="11">
        <f t="shared" ref="F4:F26" si="0">D4+E4</f>
        <v>891447</v>
      </c>
      <c r="G4" s="42"/>
      <c r="H4" s="42"/>
      <c r="I4" s="42"/>
      <c r="J4" s="42"/>
      <c r="K4" s="42"/>
    </row>
    <row r="5" spans="2:11" s="7" customFormat="1" ht="16" customHeight="1" x14ac:dyDescent="0.25">
      <c r="B5" s="67"/>
      <c r="C5" s="16" t="s">
        <v>5</v>
      </c>
      <c r="D5" s="11">
        <v>550742</v>
      </c>
      <c r="E5" s="11">
        <v>344752</v>
      </c>
      <c r="F5" s="11">
        <f t="shared" si="0"/>
        <v>895494</v>
      </c>
      <c r="G5" s="42"/>
      <c r="H5" s="42"/>
      <c r="I5" s="42"/>
      <c r="J5" s="42"/>
      <c r="K5" s="42"/>
    </row>
    <row r="6" spans="2:11" s="7" customFormat="1" ht="16" customHeight="1" x14ac:dyDescent="0.25">
      <c r="B6" s="67"/>
      <c r="C6" s="16" t="s">
        <v>6</v>
      </c>
      <c r="D6" s="11">
        <v>548028</v>
      </c>
      <c r="E6" s="11">
        <v>352395</v>
      </c>
      <c r="F6" s="11">
        <f t="shared" si="0"/>
        <v>900423</v>
      </c>
      <c r="G6" s="42"/>
      <c r="H6" s="42"/>
      <c r="I6" s="42"/>
      <c r="J6" s="42"/>
      <c r="K6" s="42"/>
    </row>
    <row r="7" spans="2:11" s="7" customFormat="1" ht="16" customHeight="1" x14ac:dyDescent="0.25">
      <c r="B7" s="67"/>
      <c r="C7" s="16" t="s">
        <v>7</v>
      </c>
      <c r="D7" s="11">
        <v>545680</v>
      </c>
      <c r="E7" s="11">
        <v>358894</v>
      </c>
      <c r="F7" s="11">
        <f t="shared" si="0"/>
        <v>904574</v>
      </c>
      <c r="G7" s="42"/>
      <c r="H7" s="42"/>
      <c r="I7" s="42"/>
      <c r="J7" s="42"/>
      <c r="K7" s="42"/>
    </row>
    <row r="8" spans="2:11" s="7" customFormat="1" ht="16" customHeight="1" x14ac:dyDescent="0.25">
      <c r="B8" s="67"/>
      <c r="C8" s="16" t="s">
        <v>8</v>
      </c>
      <c r="D8" s="11">
        <v>542348</v>
      </c>
      <c r="E8" s="11">
        <v>366037</v>
      </c>
      <c r="F8" s="11">
        <f t="shared" si="0"/>
        <v>908385</v>
      </c>
      <c r="G8" s="42"/>
      <c r="H8" s="42"/>
      <c r="I8" s="42"/>
      <c r="J8" s="42"/>
      <c r="K8" s="42"/>
    </row>
    <row r="9" spans="2:11" s="7" customFormat="1" ht="16" customHeight="1" x14ac:dyDescent="0.25">
      <c r="B9" s="67"/>
      <c r="C9" s="16" t="s">
        <v>9</v>
      </c>
      <c r="D9" s="11">
        <v>540372</v>
      </c>
      <c r="E9" s="11">
        <v>373570</v>
      </c>
      <c r="F9" s="11">
        <f t="shared" si="0"/>
        <v>913942</v>
      </c>
      <c r="G9" s="42"/>
      <c r="H9" s="42"/>
      <c r="I9" s="42"/>
      <c r="J9" s="42"/>
      <c r="K9" s="42"/>
    </row>
    <row r="10" spans="2:11" s="7" customFormat="1" ht="16" customHeight="1" thickBot="1" x14ac:dyDescent="0.3">
      <c r="B10" s="68"/>
      <c r="C10" s="35" t="s">
        <v>10</v>
      </c>
      <c r="D10" s="30">
        <v>538633</v>
      </c>
      <c r="E10" s="30">
        <v>381630</v>
      </c>
      <c r="F10" s="30">
        <f t="shared" si="0"/>
        <v>920263</v>
      </c>
      <c r="G10" s="42"/>
      <c r="H10" s="42"/>
      <c r="I10" s="42"/>
      <c r="J10" s="42"/>
      <c r="K10" s="42"/>
    </row>
    <row r="11" spans="2:11" s="7" customFormat="1" ht="16" customHeight="1" x14ac:dyDescent="0.25">
      <c r="B11" s="66" t="s">
        <v>1</v>
      </c>
      <c r="C11" s="37" t="s">
        <v>3</v>
      </c>
      <c r="D11" s="33">
        <v>258830</v>
      </c>
      <c r="E11" s="33">
        <v>161019</v>
      </c>
      <c r="F11" s="33">
        <f t="shared" si="0"/>
        <v>419849</v>
      </c>
      <c r="G11" s="42"/>
      <c r="H11" s="42"/>
      <c r="I11" s="42"/>
      <c r="J11" s="42"/>
      <c r="K11" s="42"/>
    </row>
    <row r="12" spans="2:11" s="7" customFormat="1" ht="16" customHeight="1" x14ac:dyDescent="0.25">
      <c r="B12" s="67"/>
      <c r="C12" s="16" t="s">
        <v>4</v>
      </c>
      <c r="D12" s="11">
        <v>257960</v>
      </c>
      <c r="E12" s="11">
        <v>164508</v>
      </c>
      <c r="F12" s="11">
        <f t="shared" si="0"/>
        <v>422468</v>
      </c>
      <c r="G12" s="42"/>
      <c r="H12" s="42"/>
      <c r="I12" s="42"/>
      <c r="J12" s="42"/>
      <c r="K12" s="42"/>
    </row>
    <row r="13" spans="2:11" s="7" customFormat="1" ht="16" customHeight="1" x14ac:dyDescent="0.25">
      <c r="B13" s="67"/>
      <c r="C13" s="16" t="s">
        <v>5</v>
      </c>
      <c r="D13" s="11">
        <v>256499</v>
      </c>
      <c r="E13" s="11">
        <v>167734</v>
      </c>
      <c r="F13" s="11">
        <f t="shared" si="0"/>
        <v>424233</v>
      </c>
      <c r="G13" s="42"/>
      <c r="H13" s="42"/>
      <c r="I13" s="42"/>
      <c r="J13" s="42"/>
      <c r="K13" s="42"/>
    </row>
    <row r="14" spans="2:11" s="7" customFormat="1" ht="16" customHeight="1" x14ac:dyDescent="0.25">
      <c r="B14" s="67"/>
      <c r="C14" s="16" t="s">
        <v>6</v>
      </c>
      <c r="D14" s="11">
        <v>255276</v>
      </c>
      <c r="E14" s="11">
        <v>171535</v>
      </c>
      <c r="F14" s="11">
        <f t="shared" si="0"/>
        <v>426811</v>
      </c>
      <c r="G14" s="42"/>
      <c r="H14" s="42"/>
      <c r="I14" s="42"/>
      <c r="J14" s="42"/>
      <c r="K14" s="42"/>
    </row>
    <row r="15" spans="2:11" s="7" customFormat="1" ht="16" customHeight="1" x14ac:dyDescent="0.25">
      <c r="B15" s="67"/>
      <c r="C15" s="16" t="s">
        <v>7</v>
      </c>
      <c r="D15" s="11">
        <v>254316</v>
      </c>
      <c r="E15" s="11">
        <v>174738</v>
      </c>
      <c r="F15" s="11">
        <f t="shared" si="0"/>
        <v>429054</v>
      </c>
      <c r="G15" s="42"/>
      <c r="H15" s="42"/>
      <c r="I15" s="42"/>
      <c r="J15" s="42"/>
      <c r="K15" s="42"/>
    </row>
    <row r="16" spans="2:11" s="7" customFormat="1" ht="16" customHeight="1" x14ac:dyDescent="0.25">
      <c r="B16" s="67"/>
      <c r="C16" s="16" t="s">
        <v>8</v>
      </c>
      <c r="D16" s="11">
        <v>252870</v>
      </c>
      <c r="E16" s="11">
        <v>178345</v>
      </c>
      <c r="F16" s="11">
        <f t="shared" si="0"/>
        <v>431215</v>
      </c>
      <c r="G16" s="42"/>
      <c r="H16" s="42"/>
      <c r="I16" s="42"/>
      <c r="J16" s="42"/>
      <c r="K16" s="42"/>
    </row>
    <row r="17" spans="2:11" s="7" customFormat="1" ht="16" customHeight="1" x14ac:dyDescent="0.25">
      <c r="B17" s="67"/>
      <c r="C17" s="16" t="s">
        <v>9</v>
      </c>
      <c r="D17" s="11">
        <v>251897</v>
      </c>
      <c r="E17" s="11">
        <v>182061</v>
      </c>
      <c r="F17" s="11">
        <f t="shared" si="0"/>
        <v>433958</v>
      </c>
      <c r="G17" s="42"/>
      <c r="H17" s="42"/>
      <c r="I17" s="42"/>
      <c r="J17" s="42"/>
      <c r="K17" s="42"/>
    </row>
    <row r="18" spans="2:11" s="7" customFormat="1" ht="16" customHeight="1" thickBot="1" x14ac:dyDescent="0.3">
      <c r="B18" s="68"/>
      <c r="C18" s="35" t="s">
        <v>10</v>
      </c>
      <c r="D18" s="30">
        <v>251204</v>
      </c>
      <c r="E18" s="30">
        <v>185954</v>
      </c>
      <c r="F18" s="30">
        <f t="shared" si="0"/>
        <v>437158</v>
      </c>
      <c r="G18" s="42"/>
      <c r="H18" s="42"/>
      <c r="I18" s="42"/>
      <c r="J18" s="42"/>
      <c r="K18" s="42"/>
    </row>
    <row r="19" spans="2:11" s="7" customFormat="1" ht="16" customHeight="1" x14ac:dyDescent="0.25">
      <c r="B19" s="66" t="s">
        <v>2</v>
      </c>
      <c r="C19" s="14" t="s">
        <v>3</v>
      </c>
      <c r="D19" s="25">
        <v>296784</v>
      </c>
      <c r="E19" s="25">
        <v>169226</v>
      </c>
      <c r="F19" s="25">
        <f t="shared" si="0"/>
        <v>466010</v>
      </c>
      <c r="G19" s="42"/>
      <c r="H19" s="42"/>
      <c r="I19" s="42"/>
      <c r="J19" s="42"/>
      <c r="K19" s="42"/>
    </row>
    <row r="20" spans="2:11" s="7" customFormat="1" ht="16" customHeight="1" x14ac:dyDescent="0.25">
      <c r="B20" s="67"/>
      <c r="C20" s="16" t="s">
        <v>4</v>
      </c>
      <c r="D20" s="11">
        <v>295604</v>
      </c>
      <c r="E20" s="11">
        <v>173375</v>
      </c>
      <c r="F20" s="11">
        <f t="shared" si="0"/>
        <v>468979</v>
      </c>
      <c r="G20" s="42"/>
      <c r="H20" s="42"/>
      <c r="I20" s="42"/>
      <c r="J20" s="42"/>
      <c r="K20" s="42"/>
    </row>
    <row r="21" spans="2:11" s="7" customFormat="1" ht="16" customHeight="1" x14ac:dyDescent="0.25">
      <c r="B21" s="67"/>
      <c r="C21" s="16" t="s">
        <v>5</v>
      </c>
      <c r="D21" s="11">
        <v>294243</v>
      </c>
      <c r="E21" s="11">
        <v>177018</v>
      </c>
      <c r="F21" s="11">
        <f t="shared" si="0"/>
        <v>471261</v>
      </c>
      <c r="G21" s="42"/>
      <c r="H21" s="42"/>
      <c r="I21" s="42"/>
      <c r="J21" s="42"/>
      <c r="K21" s="42"/>
    </row>
    <row r="22" spans="2:11" s="7" customFormat="1" ht="16" customHeight="1" x14ac:dyDescent="0.25">
      <c r="B22" s="67"/>
      <c r="C22" s="16" t="s">
        <v>6</v>
      </c>
      <c r="D22" s="11">
        <v>292752</v>
      </c>
      <c r="E22" s="11">
        <v>180860</v>
      </c>
      <c r="F22" s="11">
        <f t="shared" si="0"/>
        <v>473612</v>
      </c>
      <c r="G22" s="42"/>
      <c r="H22" s="42"/>
      <c r="I22" s="42"/>
      <c r="J22" s="42"/>
      <c r="K22" s="42"/>
    </row>
    <row r="23" spans="2:11" s="7" customFormat="1" ht="16" customHeight="1" x14ac:dyDescent="0.25">
      <c r="B23" s="67"/>
      <c r="C23" s="16" t="s">
        <v>7</v>
      </c>
      <c r="D23" s="11">
        <v>291364</v>
      </c>
      <c r="E23" s="11">
        <v>184156</v>
      </c>
      <c r="F23" s="11">
        <f t="shared" si="0"/>
        <v>475520</v>
      </c>
      <c r="G23" s="42"/>
      <c r="H23" s="42"/>
      <c r="I23" s="42"/>
      <c r="J23" s="42"/>
      <c r="K23" s="42"/>
    </row>
    <row r="24" spans="2:11" s="7" customFormat="1" ht="16" customHeight="1" x14ac:dyDescent="0.25">
      <c r="B24" s="67"/>
      <c r="C24" s="16" t="s">
        <v>8</v>
      </c>
      <c r="D24" s="11">
        <v>289478</v>
      </c>
      <c r="E24" s="11">
        <v>187692</v>
      </c>
      <c r="F24" s="11">
        <f t="shared" si="0"/>
        <v>477170</v>
      </c>
      <c r="G24" s="42"/>
      <c r="H24" s="42"/>
      <c r="I24" s="42"/>
      <c r="J24" s="42"/>
      <c r="K24" s="42"/>
    </row>
    <row r="25" spans="2:11" s="7" customFormat="1" ht="16" customHeight="1" x14ac:dyDescent="0.25">
      <c r="B25" s="67"/>
      <c r="C25" s="16" t="s">
        <v>9</v>
      </c>
      <c r="D25" s="11">
        <v>288475</v>
      </c>
      <c r="E25" s="11">
        <v>191509</v>
      </c>
      <c r="F25" s="11">
        <f t="shared" si="0"/>
        <v>479984</v>
      </c>
      <c r="G25" s="42"/>
      <c r="H25" s="42"/>
      <c r="I25" s="42"/>
      <c r="J25" s="42"/>
      <c r="K25" s="42"/>
    </row>
    <row r="26" spans="2:11" s="7" customFormat="1" ht="16" customHeight="1" x14ac:dyDescent="0.25">
      <c r="B26" s="13"/>
      <c r="C26" s="16" t="s">
        <v>10</v>
      </c>
      <c r="D26" s="17">
        <v>287429</v>
      </c>
      <c r="E26" s="17">
        <v>195676</v>
      </c>
      <c r="F26" s="17">
        <f t="shared" si="0"/>
        <v>483105</v>
      </c>
      <c r="G26" s="42"/>
      <c r="H26" s="42"/>
      <c r="I26" s="42"/>
      <c r="J26" s="42"/>
      <c r="K26" s="42"/>
    </row>
    <row r="27" spans="2:11" x14ac:dyDescent="0.25">
      <c r="B27" s="12" t="s">
        <v>14</v>
      </c>
    </row>
    <row r="28" spans="2:11" ht="6" customHeight="1" x14ac:dyDescent="0.25">
      <c r="B28" s="8"/>
      <c r="C28" s="8"/>
      <c r="D28" s="8"/>
      <c r="E28" s="8"/>
      <c r="F28" s="43"/>
    </row>
    <row r="32" spans="2:11" ht="40" customHeight="1" x14ac:dyDescent="0.4">
      <c r="B32" s="19" t="s">
        <v>16</v>
      </c>
    </row>
    <row r="33" spans="2:11" s="41" customFormat="1" ht="30" customHeight="1" x14ac:dyDescent="0.25">
      <c r="B33" s="63"/>
      <c r="D33" s="63"/>
      <c r="E33" s="64" t="s">
        <v>12</v>
      </c>
      <c r="F33" s="64" t="s">
        <v>11</v>
      </c>
      <c r="G33" s="64" t="s">
        <v>15</v>
      </c>
      <c r="H33" s="64" t="s">
        <v>18</v>
      </c>
      <c r="I33" s="64" t="s">
        <v>19</v>
      </c>
      <c r="J33" s="64" t="s">
        <v>20</v>
      </c>
      <c r="K33" s="64" t="s">
        <v>21</v>
      </c>
    </row>
    <row r="34" spans="2:11" s="42" customFormat="1" ht="16" customHeight="1" x14ac:dyDescent="0.2">
      <c r="B34" s="15" t="s">
        <v>0</v>
      </c>
      <c r="C34" s="15" t="s">
        <v>0</v>
      </c>
      <c r="D34" s="16" t="s">
        <v>5</v>
      </c>
      <c r="E34" s="51">
        <v>550742</v>
      </c>
      <c r="F34" s="51">
        <v>344752</v>
      </c>
      <c r="G34" s="11">
        <f>SUM(E34:F34)</f>
        <v>895494</v>
      </c>
      <c r="H34" s="51">
        <v>1715517</v>
      </c>
      <c r="I34" s="51">
        <v>758334</v>
      </c>
      <c r="J34" s="51">
        <v>718960</v>
      </c>
      <c r="K34" s="51">
        <v>631188</v>
      </c>
    </row>
    <row r="35" spans="2:11" s="42" customFormat="1" ht="16" customHeight="1" x14ac:dyDescent="0.2">
      <c r="B35" s="15"/>
      <c r="C35" s="15"/>
      <c r="D35" s="16" t="s">
        <v>6</v>
      </c>
      <c r="E35" s="51">
        <v>548028</v>
      </c>
      <c r="F35" s="51">
        <v>352395</v>
      </c>
      <c r="G35" s="11">
        <f t="shared" ref="G35:G69" si="1">SUM(E35:F35)</f>
        <v>900423</v>
      </c>
      <c r="H35" s="51">
        <v>1724404</v>
      </c>
      <c r="I35" s="51">
        <v>758992</v>
      </c>
      <c r="J35" s="51">
        <v>711332</v>
      </c>
      <c r="K35" s="51">
        <v>632067</v>
      </c>
    </row>
    <row r="36" spans="2:11" s="42" customFormat="1" ht="16" customHeight="1" x14ac:dyDescent="0.2">
      <c r="B36" s="15"/>
      <c r="C36" s="15"/>
      <c r="D36" s="16" t="s">
        <v>7</v>
      </c>
      <c r="E36" s="51">
        <v>545680</v>
      </c>
      <c r="F36" s="51">
        <v>358894</v>
      </c>
      <c r="G36" s="11">
        <f t="shared" si="1"/>
        <v>904574</v>
      </c>
      <c r="H36" s="51">
        <v>1735442</v>
      </c>
      <c r="I36" s="51">
        <v>761873</v>
      </c>
      <c r="J36" s="51">
        <v>706004</v>
      </c>
      <c r="K36" s="51">
        <v>634487</v>
      </c>
    </row>
    <row r="37" spans="2:11" s="42" customFormat="1" ht="16" customHeight="1" x14ac:dyDescent="0.2">
      <c r="B37" s="15"/>
      <c r="C37" s="15"/>
      <c r="D37" s="16" t="s">
        <v>8</v>
      </c>
      <c r="E37" s="51">
        <v>542348</v>
      </c>
      <c r="F37" s="51">
        <v>366037</v>
      </c>
      <c r="G37" s="11">
        <f t="shared" si="1"/>
        <v>908385</v>
      </c>
      <c r="H37" s="51">
        <v>1744351</v>
      </c>
      <c r="I37" s="51">
        <v>761069</v>
      </c>
      <c r="J37" s="51">
        <v>700982</v>
      </c>
      <c r="K37" s="51">
        <v>635759</v>
      </c>
    </row>
    <row r="38" spans="2:11" s="42" customFormat="1" ht="16" customHeight="1" x14ac:dyDescent="0.2">
      <c r="B38" s="15"/>
      <c r="C38" s="15"/>
      <c r="D38" s="16" t="s">
        <v>9</v>
      </c>
      <c r="E38" s="51">
        <v>540372</v>
      </c>
      <c r="F38" s="51">
        <v>373570</v>
      </c>
      <c r="G38" s="11">
        <f t="shared" si="1"/>
        <v>913942</v>
      </c>
      <c r="H38" s="51">
        <v>1753977</v>
      </c>
      <c r="I38" s="51">
        <v>765320</v>
      </c>
      <c r="J38" s="51">
        <v>696503</v>
      </c>
      <c r="K38" s="51">
        <v>637683</v>
      </c>
    </row>
    <row r="39" spans="2:11" s="42" customFormat="1" ht="16" customHeight="1" thickBot="1" x14ac:dyDescent="0.25">
      <c r="B39" s="15"/>
      <c r="C39" s="54"/>
      <c r="D39" s="55" t="s">
        <v>10</v>
      </c>
      <c r="E39" s="58">
        <v>538633</v>
      </c>
      <c r="F39" s="58">
        <v>381630</v>
      </c>
      <c r="G39" s="59">
        <f t="shared" si="1"/>
        <v>920263</v>
      </c>
      <c r="H39" s="58">
        <v>1764615</v>
      </c>
      <c r="I39" s="58">
        <v>767348</v>
      </c>
      <c r="J39" s="58">
        <v>690422</v>
      </c>
      <c r="K39" s="58">
        <v>638586</v>
      </c>
    </row>
    <row r="40" spans="2:11" s="42" customFormat="1" ht="16" customHeight="1" thickTop="1" x14ac:dyDescent="0.2">
      <c r="B40" s="15"/>
      <c r="C40" s="56" t="s">
        <v>1</v>
      </c>
      <c r="D40" s="57" t="s">
        <v>5</v>
      </c>
      <c r="E40" s="53">
        <v>256499</v>
      </c>
      <c r="F40" s="53">
        <v>167734</v>
      </c>
      <c r="G40" s="25">
        <f t="shared" si="1"/>
        <v>424233</v>
      </c>
      <c r="H40" s="53">
        <v>786888</v>
      </c>
      <c r="I40" s="53">
        <v>353283</v>
      </c>
      <c r="J40" s="53">
        <v>326918</v>
      </c>
      <c r="K40" s="53">
        <v>294303</v>
      </c>
    </row>
    <row r="41" spans="2:11" s="42" customFormat="1" ht="16" customHeight="1" x14ac:dyDescent="0.2">
      <c r="B41" s="15"/>
      <c r="C41" s="15"/>
      <c r="D41" s="16" t="s">
        <v>6</v>
      </c>
      <c r="E41" s="51">
        <v>255276</v>
      </c>
      <c r="F41" s="51">
        <v>171535</v>
      </c>
      <c r="G41" s="11">
        <f t="shared" si="1"/>
        <v>426811</v>
      </c>
      <c r="H41" s="51">
        <v>791207</v>
      </c>
      <c r="I41" s="51">
        <v>353624</v>
      </c>
      <c r="J41" s="51">
        <v>323708</v>
      </c>
      <c r="K41" s="51">
        <v>294662</v>
      </c>
    </row>
    <row r="42" spans="2:11" s="42" customFormat="1" ht="16" customHeight="1" x14ac:dyDescent="0.2">
      <c r="B42" s="15"/>
      <c r="C42" s="15"/>
      <c r="D42" s="16" t="s">
        <v>7</v>
      </c>
      <c r="E42" s="51">
        <v>254316</v>
      </c>
      <c r="F42" s="51">
        <v>174738</v>
      </c>
      <c r="G42" s="11">
        <f t="shared" si="1"/>
        <v>429054</v>
      </c>
      <c r="H42" s="51">
        <v>796192</v>
      </c>
      <c r="I42" s="51">
        <v>355242</v>
      </c>
      <c r="J42" s="51">
        <v>321304</v>
      </c>
      <c r="K42" s="51">
        <v>295950</v>
      </c>
    </row>
    <row r="43" spans="2:11" s="42" customFormat="1" ht="16" customHeight="1" x14ac:dyDescent="0.2">
      <c r="B43" s="15"/>
      <c r="C43" s="15"/>
      <c r="D43" s="16" t="s">
        <v>8</v>
      </c>
      <c r="E43" s="51">
        <v>252870</v>
      </c>
      <c r="F43" s="51">
        <v>178345</v>
      </c>
      <c r="G43" s="11">
        <f t="shared" si="1"/>
        <v>431215</v>
      </c>
      <c r="H43" s="51">
        <v>800800</v>
      </c>
      <c r="I43" s="51">
        <v>354954</v>
      </c>
      <c r="J43" s="51">
        <v>318978</v>
      </c>
      <c r="K43" s="51">
        <v>296654</v>
      </c>
    </row>
    <row r="44" spans="2:11" s="42" customFormat="1" ht="16" customHeight="1" x14ac:dyDescent="0.2">
      <c r="B44" s="15"/>
      <c r="C44" s="15"/>
      <c r="D44" s="16" t="s">
        <v>9</v>
      </c>
      <c r="E44" s="51">
        <v>251897</v>
      </c>
      <c r="F44" s="51">
        <v>182061</v>
      </c>
      <c r="G44" s="11">
        <f t="shared" si="1"/>
        <v>433958</v>
      </c>
      <c r="H44" s="51">
        <v>805381</v>
      </c>
      <c r="I44" s="51">
        <v>357097</v>
      </c>
      <c r="J44" s="51">
        <v>317130</v>
      </c>
      <c r="K44" s="51">
        <v>297558</v>
      </c>
    </row>
    <row r="45" spans="2:11" s="42" customFormat="1" ht="16" customHeight="1" thickBot="1" x14ac:dyDescent="0.25">
      <c r="B45" s="15"/>
      <c r="C45" s="54"/>
      <c r="D45" s="55" t="s">
        <v>10</v>
      </c>
      <c r="E45" s="58">
        <v>251204</v>
      </c>
      <c r="F45" s="58">
        <v>185954</v>
      </c>
      <c r="G45" s="59">
        <f t="shared" si="1"/>
        <v>437158</v>
      </c>
      <c r="H45" s="58">
        <v>810777</v>
      </c>
      <c r="I45" s="58">
        <v>358138</v>
      </c>
      <c r="J45" s="58">
        <v>314636</v>
      </c>
      <c r="K45" s="58">
        <v>297973</v>
      </c>
    </row>
    <row r="46" spans="2:11" s="42" customFormat="1" ht="16" customHeight="1" thickTop="1" x14ac:dyDescent="0.2">
      <c r="B46" s="15"/>
      <c r="C46" s="13" t="s">
        <v>2</v>
      </c>
      <c r="D46" s="14" t="s">
        <v>5</v>
      </c>
      <c r="E46" s="46">
        <v>294243</v>
      </c>
      <c r="F46" s="46">
        <v>177018</v>
      </c>
      <c r="G46" s="25">
        <f t="shared" si="1"/>
        <v>471261</v>
      </c>
      <c r="H46" s="46">
        <v>928629</v>
      </c>
      <c r="I46" s="46">
        <v>405051</v>
      </c>
      <c r="J46" s="46">
        <v>392042</v>
      </c>
      <c r="K46" s="46">
        <v>336885</v>
      </c>
    </row>
    <row r="47" spans="2:11" s="42" customFormat="1" ht="16" customHeight="1" x14ac:dyDescent="0.2">
      <c r="B47" s="15"/>
      <c r="C47" s="15"/>
      <c r="D47" s="16" t="s">
        <v>6</v>
      </c>
      <c r="E47" s="51">
        <v>292752</v>
      </c>
      <c r="F47" s="51">
        <v>180860</v>
      </c>
      <c r="G47" s="11">
        <f t="shared" si="1"/>
        <v>473612</v>
      </c>
      <c r="H47" s="51">
        <v>933197</v>
      </c>
      <c r="I47" s="51">
        <v>405368</v>
      </c>
      <c r="J47" s="51">
        <v>387624</v>
      </c>
      <c r="K47" s="51">
        <v>337405</v>
      </c>
    </row>
    <row r="48" spans="2:11" s="42" customFormat="1" ht="16" customHeight="1" x14ac:dyDescent="0.2">
      <c r="B48" s="15"/>
      <c r="C48" s="15"/>
      <c r="D48" s="16" t="s">
        <v>7</v>
      </c>
      <c r="E48" s="51">
        <v>291364</v>
      </c>
      <c r="F48" s="51">
        <v>184156</v>
      </c>
      <c r="G48" s="11">
        <f t="shared" si="1"/>
        <v>475520</v>
      </c>
      <c r="H48" s="51">
        <v>939250</v>
      </c>
      <c r="I48" s="51">
        <v>406631</v>
      </c>
      <c r="J48" s="51">
        <v>384700</v>
      </c>
      <c r="K48" s="51">
        <v>338537</v>
      </c>
    </row>
    <row r="49" spans="2:11" s="42" customFormat="1" ht="16" customHeight="1" x14ac:dyDescent="0.2">
      <c r="B49" s="15"/>
      <c r="C49" s="15"/>
      <c r="D49" s="16" t="s">
        <v>8</v>
      </c>
      <c r="E49" s="51">
        <v>289478</v>
      </c>
      <c r="F49" s="51">
        <v>187692</v>
      </c>
      <c r="G49" s="11">
        <f t="shared" si="1"/>
        <v>477170</v>
      </c>
      <c r="H49" s="51">
        <v>943551</v>
      </c>
      <c r="I49" s="51">
        <v>406115</v>
      </c>
      <c r="J49" s="51">
        <v>382004</v>
      </c>
      <c r="K49" s="51">
        <v>339105</v>
      </c>
    </row>
    <row r="50" spans="2:11" s="42" customFormat="1" ht="16" customHeight="1" x14ac:dyDescent="0.2">
      <c r="B50" s="15"/>
      <c r="C50" s="15"/>
      <c r="D50" s="16" t="s">
        <v>9</v>
      </c>
      <c r="E50" s="51">
        <v>288475</v>
      </c>
      <c r="F50" s="51">
        <v>191509</v>
      </c>
      <c r="G50" s="11">
        <f t="shared" si="1"/>
        <v>479984</v>
      </c>
      <c r="H50" s="51">
        <v>948596</v>
      </c>
      <c r="I50" s="51">
        <v>408223</v>
      </c>
      <c r="J50" s="51">
        <v>379373</v>
      </c>
      <c r="K50" s="51">
        <v>340125</v>
      </c>
    </row>
    <row r="51" spans="2:11" s="42" customFormat="1" ht="16" customHeight="1" thickBot="1" x14ac:dyDescent="0.25">
      <c r="B51" s="34"/>
      <c r="C51" s="34"/>
      <c r="D51" s="35" t="s">
        <v>10</v>
      </c>
      <c r="E51" s="60">
        <v>287429</v>
      </c>
      <c r="F51" s="60">
        <v>195676</v>
      </c>
      <c r="G51" s="30">
        <f t="shared" si="1"/>
        <v>483105</v>
      </c>
      <c r="H51" s="60">
        <v>953838</v>
      </c>
      <c r="I51" s="60">
        <v>409210</v>
      </c>
      <c r="J51" s="60">
        <v>375786</v>
      </c>
      <c r="K51" s="60">
        <v>340613</v>
      </c>
    </row>
    <row r="52" spans="2:11" s="42" customFormat="1" ht="16" customHeight="1" x14ac:dyDescent="0.2">
      <c r="B52" s="13" t="s">
        <v>22</v>
      </c>
      <c r="C52" s="36" t="s">
        <v>0</v>
      </c>
      <c r="D52" s="37" t="s">
        <v>5</v>
      </c>
      <c r="E52" s="52">
        <v>352652</v>
      </c>
      <c r="F52" s="52">
        <v>224057</v>
      </c>
      <c r="G52" s="25">
        <f t="shared" si="1"/>
        <v>576709</v>
      </c>
      <c r="H52" s="52">
        <v>1067975</v>
      </c>
      <c r="I52" s="52">
        <v>485849</v>
      </c>
      <c r="J52" s="52">
        <v>449072</v>
      </c>
      <c r="K52" s="52">
        <v>406420</v>
      </c>
    </row>
    <row r="53" spans="2:11" s="42" customFormat="1" ht="16" customHeight="1" x14ac:dyDescent="0.2">
      <c r="B53" s="15"/>
      <c r="C53" s="15"/>
      <c r="D53" s="16" t="s">
        <v>6</v>
      </c>
      <c r="E53" s="51">
        <v>346120</v>
      </c>
      <c r="F53" s="51">
        <v>227280</v>
      </c>
      <c r="G53" s="11">
        <f t="shared" si="1"/>
        <v>573400</v>
      </c>
      <c r="H53" s="51">
        <v>1061842</v>
      </c>
      <c r="I53" s="51">
        <v>480990</v>
      </c>
      <c r="J53" s="51">
        <v>438012</v>
      </c>
      <c r="K53" s="51">
        <v>401817</v>
      </c>
    </row>
    <row r="54" spans="2:11" s="42" customFormat="1" ht="16" customHeight="1" x14ac:dyDescent="0.2">
      <c r="B54" s="15"/>
      <c r="C54" s="15"/>
      <c r="D54" s="16" t="s">
        <v>7</v>
      </c>
      <c r="E54" s="51">
        <v>339667</v>
      </c>
      <c r="F54" s="51">
        <v>229524</v>
      </c>
      <c r="G54" s="11">
        <f t="shared" si="1"/>
        <v>569191</v>
      </c>
      <c r="H54" s="51">
        <v>1055936</v>
      </c>
      <c r="I54" s="51">
        <v>478243</v>
      </c>
      <c r="J54" s="51">
        <v>428845</v>
      </c>
      <c r="K54" s="51">
        <v>397974</v>
      </c>
    </row>
    <row r="55" spans="2:11" s="42" customFormat="1" ht="16" customHeight="1" x14ac:dyDescent="0.2">
      <c r="B55" s="15"/>
      <c r="C55" s="15"/>
      <c r="D55" s="16" t="s">
        <v>8</v>
      </c>
      <c r="E55" s="51">
        <v>332702</v>
      </c>
      <c r="F55" s="51">
        <v>231694</v>
      </c>
      <c r="G55" s="11">
        <f t="shared" si="1"/>
        <v>564396</v>
      </c>
      <c r="H55" s="51">
        <v>1046632</v>
      </c>
      <c r="I55" s="51">
        <v>471743</v>
      </c>
      <c r="J55" s="51">
        <v>419804</v>
      </c>
      <c r="K55" s="51">
        <v>393121</v>
      </c>
    </row>
    <row r="56" spans="2:11" s="42" customFormat="1" ht="16" customHeight="1" x14ac:dyDescent="0.2">
      <c r="B56" s="15"/>
      <c r="C56" s="15"/>
      <c r="D56" s="16" t="s">
        <v>9</v>
      </c>
      <c r="E56" s="51">
        <v>326530</v>
      </c>
      <c r="F56" s="51">
        <v>233695</v>
      </c>
      <c r="G56" s="11">
        <f t="shared" si="1"/>
        <v>560225</v>
      </c>
      <c r="H56" s="51">
        <v>1037150</v>
      </c>
      <c r="I56" s="51">
        <v>468011</v>
      </c>
      <c r="J56" s="51">
        <v>410352</v>
      </c>
      <c r="K56" s="51">
        <v>388238</v>
      </c>
    </row>
    <row r="57" spans="2:11" s="42" customFormat="1" ht="16" customHeight="1" thickBot="1" x14ac:dyDescent="0.25">
      <c r="B57" s="15"/>
      <c r="C57" s="54"/>
      <c r="D57" s="55" t="s">
        <v>10</v>
      </c>
      <c r="E57" s="58">
        <v>320471</v>
      </c>
      <c r="F57" s="58">
        <v>235789</v>
      </c>
      <c r="G57" s="59">
        <f t="shared" si="1"/>
        <v>556260</v>
      </c>
      <c r="H57" s="58">
        <v>1030060</v>
      </c>
      <c r="I57" s="58">
        <v>462807</v>
      </c>
      <c r="J57" s="58">
        <v>400047</v>
      </c>
      <c r="K57" s="58">
        <v>382977</v>
      </c>
    </row>
    <row r="58" spans="2:11" s="42" customFormat="1" ht="16" customHeight="1" thickTop="1" x14ac:dyDescent="0.2">
      <c r="B58" s="15"/>
      <c r="C58" s="56" t="s">
        <v>1</v>
      </c>
      <c r="D58" s="57" t="s">
        <v>5</v>
      </c>
      <c r="E58" s="53">
        <v>179270</v>
      </c>
      <c r="F58" s="53">
        <v>115313</v>
      </c>
      <c r="G58" s="25">
        <f t="shared" si="1"/>
        <v>294583</v>
      </c>
      <c r="H58" s="53">
        <v>533717</v>
      </c>
      <c r="I58" s="53">
        <v>244693</v>
      </c>
      <c r="J58" s="53">
        <v>228680</v>
      </c>
      <c r="K58" s="53">
        <v>207631</v>
      </c>
    </row>
    <row r="59" spans="2:11" s="42" customFormat="1" ht="16" customHeight="1" x14ac:dyDescent="0.2">
      <c r="B59" s="15"/>
      <c r="C59" s="15"/>
      <c r="D59" s="16" t="s">
        <v>6</v>
      </c>
      <c r="E59" s="51">
        <v>176421</v>
      </c>
      <c r="F59" s="51">
        <v>117050</v>
      </c>
      <c r="G59" s="11">
        <f t="shared" si="1"/>
        <v>293471</v>
      </c>
      <c r="H59" s="51">
        <v>532182</v>
      </c>
      <c r="I59" s="51">
        <v>242890</v>
      </c>
      <c r="J59" s="51">
        <v>224077</v>
      </c>
      <c r="K59" s="51">
        <v>205740</v>
      </c>
    </row>
    <row r="60" spans="2:11" s="42" customFormat="1" ht="16" customHeight="1" x14ac:dyDescent="0.2">
      <c r="B60" s="15"/>
      <c r="C60" s="15"/>
      <c r="D60" s="16" t="s">
        <v>7</v>
      </c>
      <c r="E60" s="51">
        <v>173586</v>
      </c>
      <c r="F60" s="51">
        <v>118421</v>
      </c>
      <c r="G60" s="11">
        <f t="shared" si="1"/>
        <v>292007</v>
      </c>
      <c r="H60" s="51">
        <v>530227</v>
      </c>
      <c r="I60" s="51">
        <v>242264</v>
      </c>
      <c r="J60" s="51">
        <v>220180</v>
      </c>
      <c r="K60" s="51">
        <v>204201</v>
      </c>
    </row>
    <row r="61" spans="2:11" s="42" customFormat="1" ht="16" customHeight="1" x14ac:dyDescent="0.2">
      <c r="B61" s="15"/>
      <c r="C61" s="15"/>
      <c r="D61" s="16" t="s">
        <v>8</v>
      </c>
      <c r="E61" s="51">
        <v>170463</v>
      </c>
      <c r="F61" s="51">
        <v>119684</v>
      </c>
      <c r="G61" s="11">
        <f t="shared" si="1"/>
        <v>290147</v>
      </c>
      <c r="H61" s="51">
        <v>526689</v>
      </c>
      <c r="I61" s="51">
        <v>239670</v>
      </c>
      <c r="J61" s="51">
        <v>216214</v>
      </c>
      <c r="K61" s="51">
        <v>202264</v>
      </c>
    </row>
    <row r="62" spans="2:11" s="42" customFormat="1" ht="16" customHeight="1" x14ac:dyDescent="0.2">
      <c r="B62" s="15"/>
      <c r="C62" s="15"/>
      <c r="D62" s="16" t="s">
        <v>9</v>
      </c>
      <c r="E62" s="51">
        <v>167666</v>
      </c>
      <c r="F62" s="51">
        <v>120832</v>
      </c>
      <c r="G62" s="11">
        <f t="shared" si="1"/>
        <v>288498</v>
      </c>
      <c r="H62" s="51">
        <v>522465</v>
      </c>
      <c r="I62" s="51">
        <v>238258</v>
      </c>
      <c r="J62" s="51">
        <v>212005</v>
      </c>
      <c r="K62" s="51">
        <v>199848</v>
      </c>
    </row>
    <row r="63" spans="2:11" s="42" customFormat="1" ht="16" customHeight="1" thickBot="1" x14ac:dyDescent="0.25">
      <c r="B63" s="15"/>
      <c r="C63" s="54"/>
      <c r="D63" s="55" t="s">
        <v>10</v>
      </c>
      <c r="E63" s="58">
        <v>164988</v>
      </c>
      <c r="F63" s="58">
        <v>122015</v>
      </c>
      <c r="G63" s="59">
        <f t="shared" si="1"/>
        <v>287003</v>
      </c>
      <c r="H63" s="58">
        <v>518811</v>
      </c>
      <c r="I63" s="58">
        <v>235817</v>
      </c>
      <c r="J63" s="58">
        <v>207274</v>
      </c>
      <c r="K63" s="58">
        <v>197184</v>
      </c>
    </row>
    <row r="64" spans="2:11" s="42" customFormat="1" ht="16" customHeight="1" thickTop="1" x14ac:dyDescent="0.2">
      <c r="B64" s="15"/>
      <c r="C64" s="13" t="s">
        <v>2</v>
      </c>
      <c r="D64" s="14" t="s">
        <v>5</v>
      </c>
      <c r="E64" s="46">
        <v>173382</v>
      </c>
      <c r="F64" s="46">
        <v>108744</v>
      </c>
      <c r="G64" s="25">
        <f t="shared" si="1"/>
        <v>282126</v>
      </c>
      <c r="H64" s="46">
        <v>534258</v>
      </c>
      <c r="I64" s="46">
        <v>241156</v>
      </c>
      <c r="J64" s="46">
        <v>220392</v>
      </c>
      <c r="K64" s="46">
        <v>198789</v>
      </c>
    </row>
    <row r="65" spans="2:11" s="42" customFormat="1" ht="16" customHeight="1" x14ac:dyDescent="0.2">
      <c r="B65" s="15"/>
      <c r="C65" s="15"/>
      <c r="D65" s="16" t="s">
        <v>6</v>
      </c>
      <c r="E65" s="51">
        <v>169699</v>
      </c>
      <c r="F65" s="51">
        <v>110230</v>
      </c>
      <c r="G65" s="11">
        <f t="shared" si="1"/>
        <v>279929</v>
      </c>
      <c r="H65" s="51">
        <v>529660</v>
      </c>
      <c r="I65" s="51">
        <v>238100</v>
      </c>
      <c r="J65" s="51">
        <v>213935</v>
      </c>
      <c r="K65" s="51">
        <v>196077</v>
      </c>
    </row>
    <row r="66" spans="2:11" s="42" customFormat="1" ht="16" customHeight="1" x14ac:dyDescent="0.2">
      <c r="B66" s="15"/>
      <c r="C66" s="15"/>
      <c r="D66" s="16" t="s">
        <v>7</v>
      </c>
      <c r="E66" s="51">
        <v>166081</v>
      </c>
      <c r="F66" s="51">
        <v>111103</v>
      </c>
      <c r="G66" s="11">
        <f t="shared" si="1"/>
        <v>277184</v>
      </c>
      <c r="H66" s="51">
        <v>525709</v>
      </c>
      <c r="I66" s="51">
        <v>235979</v>
      </c>
      <c r="J66" s="51">
        <v>208665</v>
      </c>
      <c r="K66" s="51">
        <v>193773</v>
      </c>
    </row>
    <row r="67" spans="2:11" s="42" customFormat="1" ht="16" customHeight="1" x14ac:dyDescent="0.2">
      <c r="B67" s="15"/>
      <c r="C67" s="15"/>
      <c r="D67" s="16" t="s">
        <v>8</v>
      </c>
      <c r="E67" s="51">
        <v>162239</v>
      </c>
      <c r="F67" s="51">
        <v>112010</v>
      </c>
      <c r="G67" s="11">
        <f t="shared" si="1"/>
        <v>274249</v>
      </c>
      <c r="H67" s="51">
        <v>519943</v>
      </c>
      <c r="I67" s="51">
        <v>232073</v>
      </c>
      <c r="J67" s="51">
        <v>203590</v>
      </c>
      <c r="K67" s="51">
        <v>190857</v>
      </c>
    </row>
    <row r="68" spans="2:11" s="42" customFormat="1" ht="16" customHeight="1" x14ac:dyDescent="0.2">
      <c r="B68" s="15"/>
      <c r="C68" s="15"/>
      <c r="D68" s="16" t="s">
        <v>9</v>
      </c>
      <c r="E68" s="51">
        <v>158864</v>
      </c>
      <c r="F68" s="51">
        <v>112863</v>
      </c>
      <c r="G68" s="11">
        <f t="shared" si="1"/>
        <v>271727</v>
      </c>
      <c r="H68" s="51">
        <v>514685</v>
      </c>
      <c r="I68" s="51">
        <v>229753</v>
      </c>
      <c r="J68" s="51">
        <v>198347</v>
      </c>
      <c r="K68" s="51">
        <v>188390</v>
      </c>
    </row>
    <row r="69" spans="2:11" s="42" customFormat="1" ht="16" customHeight="1" x14ac:dyDescent="0.2">
      <c r="B69" s="15"/>
      <c r="C69" s="15"/>
      <c r="D69" s="16" t="s">
        <v>10</v>
      </c>
      <c r="E69" s="61">
        <v>155483</v>
      </c>
      <c r="F69" s="61">
        <v>113774</v>
      </c>
      <c r="G69" s="17">
        <f t="shared" si="1"/>
        <v>269257</v>
      </c>
      <c r="H69" s="61">
        <v>511249</v>
      </c>
      <c r="I69" s="61">
        <v>226990</v>
      </c>
      <c r="J69" s="61">
        <v>192773</v>
      </c>
      <c r="K69" s="61">
        <v>185793</v>
      </c>
    </row>
    <row r="70" spans="2:11" x14ac:dyDescent="0.25">
      <c r="B70" s="12" t="s">
        <v>14</v>
      </c>
    </row>
    <row r="71" spans="2:11" ht="6" customHeight="1" x14ac:dyDescent="0.25">
      <c r="B71" s="8"/>
      <c r="C71" s="8"/>
      <c r="D71" s="8"/>
      <c r="E71" s="8"/>
      <c r="F71" s="43"/>
      <c r="G71" s="43"/>
      <c r="H71" s="43"/>
      <c r="I71" s="43"/>
      <c r="J71" s="43"/>
      <c r="K71" s="43"/>
    </row>
    <row r="75" spans="2:11" ht="29" x14ac:dyDescent="0.25">
      <c r="B75" s="20" t="s">
        <v>17</v>
      </c>
      <c r="F75" s="4"/>
      <c r="G75" s="4"/>
      <c r="H75" s="4"/>
      <c r="I75" s="4"/>
      <c r="J75" s="4"/>
    </row>
    <row r="76" spans="2:11" s="72" customFormat="1" ht="30" customHeight="1" x14ac:dyDescent="0.25">
      <c r="B76" s="69"/>
      <c r="C76" s="70"/>
      <c r="D76" s="73" t="s">
        <v>18</v>
      </c>
      <c r="E76" s="73" t="s">
        <v>19</v>
      </c>
      <c r="F76" s="73" t="s">
        <v>20</v>
      </c>
      <c r="G76" s="73" t="s">
        <v>21</v>
      </c>
      <c r="H76" s="71"/>
      <c r="I76" s="71"/>
      <c r="J76" s="71"/>
      <c r="K76" s="71"/>
    </row>
    <row r="77" spans="2:11" ht="17" x14ac:dyDescent="0.25">
      <c r="B77" s="15"/>
      <c r="C77" s="16" t="s">
        <v>5</v>
      </c>
      <c r="D77" s="51">
        <v>813360</v>
      </c>
      <c r="E77" s="51">
        <v>290234</v>
      </c>
      <c r="F77" s="51">
        <v>225337</v>
      </c>
      <c r="G77" s="51">
        <v>233606</v>
      </c>
    </row>
    <row r="78" spans="2:11" ht="17" x14ac:dyDescent="0.25">
      <c r="B78" s="15"/>
      <c r="C78" s="16" t="s">
        <v>6</v>
      </c>
      <c r="D78" s="51">
        <v>808537</v>
      </c>
      <c r="E78" s="51">
        <v>298190</v>
      </c>
      <c r="F78" s="51">
        <v>226792</v>
      </c>
      <c r="G78" s="51">
        <v>240597</v>
      </c>
    </row>
    <row r="79" spans="2:11" ht="17" x14ac:dyDescent="0.25">
      <c r="B79" s="15"/>
      <c r="C79" s="16" t="s">
        <v>7</v>
      </c>
      <c r="D79" s="51">
        <v>833497</v>
      </c>
      <c r="E79" s="51">
        <v>307379</v>
      </c>
      <c r="F79" s="51">
        <v>231636</v>
      </c>
      <c r="G79" s="51">
        <v>248992</v>
      </c>
    </row>
    <row r="80" spans="2:11" ht="17" x14ac:dyDescent="0.25">
      <c r="B80" s="15"/>
      <c r="C80" s="16" t="s">
        <v>8</v>
      </c>
      <c r="D80" s="51">
        <v>848321</v>
      </c>
      <c r="E80" s="51">
        <v>312109</v>
      </c>
      <c r="F80" s="51">
        <v>229964</v>
      </c>
      <c r="G80" s="51">
        <v>259083</v>
      </c>
    </row>
    <row r="81" spans="2:10" ht="17" x14ac:dyDescent="0.25">
      <c r="B81" s="15"/>
      <c r="C81" s="16" t="s">
        <v>9</v>
      </c>
      <c r="D81" s="51">
        <v>896400</v>
      </c>
      <c r="E81" s="51">
        <v>326180</v>
      </c>
      <c r="F81" s="51">
        <v>233786</v>
      </c>
      <c r="G81" s="51">
        <v>267873</v>
      </c>
    </row>
    <row r="82" spans="2:10" ht="18" thickBot="1" x14ac:dyDescent="0.3">
      <c r="B82" s="34"/>
      <c r="C82" s="35" t="s">
        <v>10</v>
      </c>
      <c r="D82" s="60">
        <v>934342</v>
      </c>
      <c r="E82" s="60">
        <v>338472</v>
      </c>
      <c r="F82" s="60">
        <v>243302</v>
      </c>
      <c r="G82" s="60">
        <v>279272</v>
      </c>
    </row>
    <row r="83" spans="2:10" ht="17" x14ac:dyDescent="0.25">
      <c r="B83" s="15"/>
      <c r="C83" s="16" t="s">
        <v>5</v>
      </c>
      <c r="D83" s="51">
        <v>384978</v>
      </c>
      <c r="E83" s="51">
        <v>143957</v>
      </c>
      <c r="F83" s="51">
        <v>106374</v>
      </c>
      <c r="G83" s="51">
        <v>112447</v>
      </c>
    </row>
    <row r="84" spans="2:10" ht="17" x14ac:dyDescent="0.25">
      <c r="B84" s="15"/>
      <c r="C84" s="16" t="s">
        <v>6</v>
      </c>
      <c r="D84" s="51">
        <v>377580</v>
      </c>
      <c r="E84" s="51">
        <v>145507</v>
      </c>
      <c r="F84" s="51">
        <v>106843</v>
      </c>
      <c r="G84" s="51">
        <v>115014</v>
      </c>
    </row>
    <row r="85" spans="2:10" ht="17" x14ac:dyDescent="0.25">
      <c r="B85" s="15"/>
      <c r="C85" s="16" t="s">
        <v>7</v>
      </c>
      <c r="D85" s="51">
        <v>388646</v>
      </c>
      <c r="E85" s="51">
        <v>148537</v>
      </c>
      <c r="F85" s="51">
        <v>108654</v>
      </c>
      <c r="G85" s="51">
        <v>118724</v>
      </c>
    </row>
    <row r="86" spans="2:10" ht="17" x14ac:dyDescent="0.25">
      <c r="B86" s="15"/>
      <c r="C86" s="16" t="s">
        <v>8</v>
      </c>
      <c r="D86" s="51">
        <v>395756</v>
      </c>
      <c r="E86" s="51">
        <v>149107</v>
      </c>
      <c r="F86" s="51">
        <v>107541</v>
      </c>
      <c r="G86" s="51">
        <v>124102</v>
      </c>
    </row>
    <row r="87" spans="2:10" ht="17" x14ac:dyDescent="0.25">
      <c r="B87" s="15"/>
      <c r="C87" s="16" t="s">
        <v>9</v>
      </c>
      <c r="D87" s="51">
        <v>421583</v>
      </c>
      <c r="E87" s="51">
        <v>156748</v>
      </c>
      <c r="F87" s="51">
        <v>109407</v>
      </c>
      <c r="G87" s="51">
        <v>128701</v>
      </c>
    </row>
    <row r="88" spans="2:10" ht="18" thickBot="1" x14ac:dyDescent="0.3">
      <c r="B88" s="34"/>
      <c r="C88" s="35" t="s">
        <v>10</v>
      </c>
      <c r="D88" s="60">
        <v>440149</v>
      </c>
      <c r="E88" s="60">
        <v>162971</v>
      </c>
      <c r="F88" s="60">
        <v>115024</v>
      </c>
      <c r="G88" s="60">
        <v>133887</v>
      </c>
    </row>
    <row r="89" spans="2:10" ht="17" x14ac:dyDescent="0.25">
      <c r="B89" s="15"/>
      <c r="C89" s="16" t="s">
        <v>5</v>
      </c>
      <c r="D89" s="51">
        <v>428382</v>
      </c>
      <c r="E89" s="51">
        <v>146277</v>
      </c>
      <c r="F89" s="51">
        <v>118963</v>
      </c>
      <c r="G89" s="51">
        <v>121159</v>
      </c>
    </row>
    <row r="90" spans="2:10" ht="17" x14ac:dyDescent="0.25">
      <c r="B90" s="15"/>
      <c r="C90" s="16" t="s">
        <v>6</v>
      </c>
      <c r="D90" s="51">
        <v>430957</v>
      </c>
      <c r="E90" s="51">
        <v>152683</v>
      </c>
      <c r="F90" s="51">
        <v>119949</v>
      </c>
      <c r="G90" s="51">
        <v>125583</v>
      </c>
    </row>
    <row r="91" spans="2:10" ht="17" x14ac:dyDescent="0.25">
      <c r="B91" s="15"/>
      <c r="C91" s="16" t="s">
        <v>7</v>
      </c>
      <c r="D91" s="51">
        <v>444851</v>
      </c>
      <c r="E91" s="51">
        <v>158842</v>
      </c>
      <c r="F91" s="51">
        <v>122982</v>
      </c>
      <c r="G91" s="51">
        <v>130268</v>
      </c>
    </row>
    <row r="92" spans="2:10" ht="17" x14ac:dyDescent="0.25">
      <c r="B92" s="15"/>
      <c r="C92" s="16" t="s">
        <v>8</v>
      </c>
      <c r="D92" s="51">
        <v>452565</v>
      </c>
      <c r="E92" s="51">
        <v>163002</v>
      </c>
      <c r="F92" s="51">
        <v>122423</v>
      </c>
      <c r="G92" s="51">
        <v>134981</v>
      </c>
    </row>
    <row r="93" spans="2:10" ht="17" x14ac:dyDescent="0.25">
      <c r="B93" s="15"/>
      <c r="C93" s="16" t="s">
        <v>9</v>
      </c>
      <c r="D93" s="51">
        <v>474817</v>
      </c>
      <c r="E93" s="51">
        <v>169432</v>
      </c>
      <c r="F93" s="51">
        <v>124379</v>
      </c>
      <c r="G93" s="51">
        <v>139172</v>
      </c>
    </row>
    <row r="94" spans="2:10" ht="17" x14ac:dyDescent="0.25">
      <c r="B94" s="15"/>
      <c r="C94" s="16" t="s">
        <v>10</v>
      </c>
      <c r="D94" s="61">
        <v>494193</v>
      </c>
      <c r="E94" s="61">
        <v>175501</v>
      </c>
      <c r="F94" s="61">
        <v>128278</v>
      </c>
      <c r="G94" s="61">
        <v>145385</v>
      </c>
    </row>
    <row r="95" spans="2:10" x14ac:dyDescent="0.25">
      <c r="B95" s="12" t="s">
        <v>14</v>
      </c>
      <c r="F95" s="4"/>
      <c r="G95" s="4"/>
      <c r="H95" s="4"/>
      <c r="I95" s="4"/>
      <c r="J95" s="4"/>
    </row>
    <row r="96" spans="2:10" ht="6" customHeight="1" x14ac:dyDescent="0.25">
      <c r="B96" s="8"/>
      <c r="C96" s="8"/>
      <c r="D96" s="8"/>
      <c r="E96" s="8"/>
      <c r="F96" s="8"/>
      <c r="G96" s="8"/>
      <c r="H96" s="4"/>
      <c r="I96" s="4"/>
      <c r="J96" s="4"/>
    </row>
    <row r="97" spans="1:16" x14ac:dyDescent="0.25">
      <c r="G97" s="4"/>
      <c r="H97" s="4"/>
      <c r="I97" s="4"/>
      <c r="J97" s="4"/>
    </row>
    <row r="98" spans="1:16" x14ac:dyDescent="0.25">
      <c r="G98" s="4"/>
      <c r="H98" s="4"/>
      <c r="I98" s="4"/>
      <c r="J98" s="4"/>
    </row>
    <row r="101" spans="1:16" x14ac:dyDescent="0.25">
      <c r="A101" s="47"/>
      <c r="B101" s="47"/>
      <c r="C101" s="47"/>
      <c r="D101" s="47"/>
      <c r="F101" s="48"/>
      <c r="G101" s="48"/>
      <c r="H101" s="48"/>
      <c r="I101" s="48"/>
      <c r="J101" s="48"/>
      <c r="K101" s="48"/>
      <c r="L101" s="47"/>
      <c r="M101" s="47"/>
      <c r="N101" s="47"/>
      <c r="O101" s="47"/>
      <c r="P101" s="47"/>
    </row>
    <row r="102" spans="1:16" x14ac:dyDescent="0.25">
      <c r="A102" s="47"/>
      <c r="B102" s="47"/>
      <c r="C102" s="47"/>
      <c r="D102" s="47"/>
      <c r="F102" s="48"/>
      <c r="G102" s="48"/>
      <c r="H102" s="48"/>
      <c r="I102" s="48"/>
      <c r="J102" s="48"/>
      <c r="K102" s="48"/>
      <c r="L102" s="47"/>
      <c r="M102" s="47"/>
      <c r="N102" s="47"/>
      <c r="O102" s="47"/>
      <c r="P102" s="47"/>
    </row>
    <row r="103" spans="1:16" x14ac:dyDescent="0.25">
      <c r="A103" s="47"/>
      <c r="B103" s="47"/>
      <c r="C103" s="47"/>
      <c r="D103" s="47"/>
      <c r="F103" s="48"/>
      <c r="G103" s="48"/>
      <c r="H103" s="48"/>
      <c r="I103" s="48"/>
      <c r="J103" s="48"/>
      <c r="K103" s="48"/>
      <c r="L103" s="47"/>
      <c r="M103" s="47"/>
      <c r="N103" s="47"/>
      <c r="O103" s="47"/>
      <c r="P103" s="47"/>
    </row>
    <row r="104" spans="1:16" x14ac:dyDescent="0.25">
      <c r="A104" s="47"/>
      <c r="B104" s="47"/>
      <c r="C104" s="47"/>
      <c r="D104" s="47"/>
      <c r="F104" s="48"/>
      <c r="G104" s="48"/>
      <c r="H104" s="48"/>
      <c r="I104" s="48"/>
      <c r="J104" s="48"/>
      <c r="K104" s="48"/>
      <c r="L104" s="47"/>
      <c r="M104" s="47"/>
      <c r="N104" s="47"/>
      <c r="O104" s="47"/>
      <c r="P104" s="47"/>
    </row>
    <row r="105" spans="1:16" x14ac:dyDescent="0.25">
      <c r="A105" s="47"/>
      <c r="B105" s="47"/>
      <c r="C105" s="47"/>
      <c r="D105" s="47"/>
      <c r="E105" s="47"/>
      <c r="F105" s="48"/>
      <c r="G105" s="48"/>
      <c r="H105" s="48"/>
      <c r="I105" s="48"/>
      <c r="J105" s="48"/>
      <c r="K105" s="48"/>
      <c r="L105" s="47"/>
      <c r="M105" s="47"/>
      <c r="N105" s="47"/>
      <c r="O105" s="47"/>
      <c r="P105" s="47"/>
    </row>
    <row r="106" spans="1:16" x14ac:dyDescent="0.25">
      <c r="A106" s="47"/>
      <c r="B106" s="47"/>
      <c r="C106" s="47"/>
      <c r="D106" s="47"/>
      <c r="E106" s="47"/>
      <c r="F106" s="48"/>
      <c r="G106" s="48"/>
      <c r="H106" s="48"/>
      <c r="I106" s="48"/>
      <c r="J106" s="48"/>
      <c r="K106" s="48"/>
      <c r="L106" s="47"/>
      <c r="M106" s="47"/>
      <c r="N106" s="47"/>
      <c r="O106" s="47"/>
      <c r="P106" s="47"/>
    </row>
    <row r="107" spans="1:16" ht="17" x14ac:dyDescent="0.25">
      <c r="A107" s="47"/>
      <c r="B107" s="49"/>
      <c r="C107" s="49"/>
      <c r="D107" s="49"/>
      <c r="E107" s="50"/>
      <c r="F107" s="50"/>
      <c r="G107" s="48"/>
      <c r="H107" s="50"/>
      <c r="I107" s="50"/>
      <c r="J107" s="50"/>
      <c r="K107" s="50"/>
      <c r="L107" s="47"/>
      <c r="M107" s="47"/>
      <c r="N107" s="47"/>
      <c r="O107" s="47"/>
      <c r="P107" s="47"/>
    </row>
    <row r="108" spans="1:16" x14ac:dyDescent="0.25">
      <c r="A108" s="47"/>
      <c r="B108" s="47"/>
      <c r="C108" s="47"/>
      <c r="D108" s="47"/>
      <c r="E108" s="47"/>
      <c r="F108" s="48"/>
      <c r="G108" s="48"/>
      <c r="H108" s="48"/>
      <c r="I108" s="48"/>
      <c r="J108" s="48"/>
      <c r="K108" s="48"/>
      <c r="L108" s="47"/>
      <c r="M108" s="47"/>
      <c r="N108" s="47"/>
      <c r="O108" s="47"/>
      <c r="P108" s="47"/>
    </row>
    <row r="109" spans="1:16" x14ac:dyDescent="0.25">
      <c r="A109" s="47"/>
      <c r="B109" s="47"/>
      <c r="C109" s="47"/>
      <c r="D109" s="47"/>
      <c r="E109" s="47"/>
      <c r="F109" s="48"/>
      <c r="G109" s="48"/>
      <c r="H109" s="48"/>
      <c r="I109" s="48"/>
      <c r="J109" s="48"/>
      <c r="K109" s="48"/>
      <c r="L109" s="47"/>
      <c r="M109" s="47"/>
      <c r="N109" s="47"/>
      <c r="O109" s="47"/>
      <c r="P109" s="47"/>
    </row>
    <row r="110" spans="1:16" x14ac:dyDescent="0.25">
      <c r="A110" s="47"/>
      <c r="B110" s="47"/>
      <c r="C110" s="47"/>
      <c r="D110" s="47"/>
      <c r="E110" s="47"/>
      <c r="F110" s="48"/>
      <c r="G110" s="48"/>
      <c r="H110" s="48"/>
      <c r="I110" s="48"/>
      <c r="J110" s="48"/>
      <c r="K110" s="48"/>
      <c r="L110" s="47"/>
      <c r="M110" s="47"/>
      <c r="N110" s="47"/>
      <c r="O110" s="47"/>
      <c r="P110" s="47"/>
    </row>
    <row r="111" spans="1:16" x14ac:dyDescent="0.25">
      <c r="A111" s="47"/>
      <c r="B111" s="47"/>
      <c r="C111" s="47"/>
      <c r="D111" s="47"/>
      <c r="E111" s="47"/>
      <c r="F111" s="48"/>
      <c r="G111" s="48"/>
      <c r="H111" s="48"/>
      <c r="I111" s="48"/>
      <c r="J111" s="48"/>
      <c r="K111" s="48"/>
      <c r="L111" s="47"/>
      <c r="M111" s="47"/>
      <c r="N111" s="47"/>
      <c r="O111" s="47"/>
      <c r="P111" s="47"/>
    </row>
    <row r="112" spans="1:16" x14ac:dyDescent="0.25">
      <c r="A112" s="47"/>
      <c r="B112" s="47"/>
      <c r="C112" s="47"/>
      <c r="D112" s="47"/>
      <c r="E112" s="47"/>
      <c r="F112" s="48"/>
      <c r="G112" s="48"/>
      <c r="H112" s="48"/>
      <c r="I112" s="48"/>
      <c r="J112" s="48"/>
      <c r="K112" s="48"/>
      <c r="L112" s="47"/>
      <c r="M112" s="47"/>
      <c r="N112" s="47"/>
      <c r="O112" s="47"/>
      <c r="P112" s="47"/>
    </row>
    <row r="113" spans="1:16" x14ac:dyDescent="0.25">
      <c r="A113" s="47"/>
      <c r="B113" s="47"/>
      <c r="C113" s="47"/>
      <c r="D113" s="47"/>
      <c r="E113" s="47"/>
      <c r="F113" s="48"/>
      <c r="G113" s="48"/>
      <c r="H113" s="48"/>
      <c r="I113" s="48"/>
      <c r="J113" s="48"/>
      <c r="K113" s="48"/>
      <c r="L113" s="47"/>
      <c r="M113" s="47"/>
      <c r="N113" s="47"/>
      <c r="O113" s="47"/>
      <c r="P113" s="47"/>
    </row>
    <row r="114" spans="1:16" x14ac:dyDescent="0.25">
      <c r="A114" s="47"/>
      <c r="B114" s="47"/>
      <c r="C114" s="47"/>
      <c r="D114" s="47"/>
      <c r="E114" s="47"/>
      <c r="F114" s="48"/>
      <c r="G114" s="48"/>
      <c r="H114" s="48"/>
      <c r="I114" s="48"/>
      <c r="J114" s="48"/>
      <c r="K114" s="48"/>
      <c r="L114" s="47"/>
      <c r="M114" s="47"/>
      <c r="N114" s="47"/>
      <c r="O114" s="47"/>
      <c r="P114" s="47"/>
    </row>
    <row r="115" spans="1:16" x14ac:dyDescent="0.25">
      <c r="A115" s="47"/>
      <c r="B115" s="47"/>
      <c r="C115" s="47"/>
      <c r="D115" s="47"/>
      <c r="E115" s="47"/>
      <c r="F115" s="48"/>
      <c r="G115" s="48"/>
      <c r="H115" s="48"/>
      <c r="I115" s="48"/>
      <c r="J115" s="48"/>
      <c r="K115" s="48"/>
      <c r="L115" s="47"/>
      <c r="M115" s="47"/>
      <c r="N115" s="47"/>
      <c r="O115" s="47"/>
      <c r="P115" s="47"/>
    </row>
    <row r="116" spans="1:16" x14ac:dyDescent="0.25">
      <c r="A116" s="47"/>
      <c r="B116" s="47"/>
      <c r="C116" s="47"/>
      <c r="D116" s="47"/>
      <c r="E116" s="47"/>
      <c r="F116" s="48"/>
      <c r="G116" s="48"/>
      <c r="H116" s="48"/>
      <c r="I116" s="48"/>
      <c r="J116" s="48"/>
      <c r="K116" s="48"/>
      <c r="L116" s="47"/>
      <c r="M116" s="47"/>
      <c r="N116" s="47"/>
      <c r="O116" s="47"/>
      <c r="P116" s="47"/>
    </row>
    <row r="117" spans="1:16" x14ac:dyDescent="0.25">
      <c r="A117" s="47"/>
      <c r="B117" s="47"/>
      <c r="C117" s="47"/>
      <c r="D117" s="47"/>
      <c r="E117" s="47"/>
      <c r="F117" s="48"/>
      <c r="G117" s="48"/>
      <c r="H117" s="48"/>
      <c r="I117" s="48"/>
      <c r="J117" s="48"/>
      <c r="K117" s="48"/>
      <c r="L117" s="47"/>
      <c r="M117" s="47"/>
      <c r="N117" s="47"/>
      <c r="O117" s="47"/>
      <c r="P117" s="47"/>
    </row>
    <row r="118" spans="1:16" x14ac:dyDescent="0.25">
      <c r="A118" s="47"/>
      <c r="B118" s="47"/>
      <c r="C118" s="47"/>
      <c r="D118" s="47"/>
      <c r="E118" s="47"/>
      <c r="F118" s="48"/>
      <c r="G118" s="48"/>
      <c r="H118" s="48"/>
      <c r="I118" s="48"/>
      <c r="J118" s="48"/>
      <c r="K118" s="48"/>
      <c r="L118" s="47"/>
      <c r="M118" s="47"/>
      <c r="N118" s="47"/>
      <c r="O118" s="47"/>
      <c r="P118" s="47"/>
    </row>
    <row r="119" spans="1:16" x14ac:dyDescent="0.25">
      <c r="A119" s="47"/>
      <c r="B119" s="47"/>
      <c r="C119" s="47"/>
      <c r="D119" s="47"/>
      <c r="E119" s="47"/>
      <c r="F119" s="48"/>
      <c r="G119" s="48"/>
      <c r="H119" s="48"/>
      <c r="I119" s="48"/>
      <c r="J119" s="48"/>
      <c r="K119" s="48"/>
      <c r="L119" s="47"/>
      <c r="M119" s="47"/>
      <c r="N119" s="47"/>
      <c r="O119" s="47"/>
      <c r="P119" s="47"/>
    </row>
    <row r="120" spans="1:16" x14ac:dyDescent="0.25">
      <c r="A120" s="47"/>
      <c r="B120" s="47"/>
      <c r="C120" s="47"/>
      <c r="D120" s="47"/>
      <c r="E120" s="47"/>
      <c r="F120" s="48"/>
      <c r="G120" s="48"/>
      <c r="H120" s="48"/>
      <c r="I120" s="48"/>
      <c r="J120" s="48"/>
      <c r="K120" s="48"/>
      <c r="L120" s="47"/>
      <c r="M120" s="47"/>
      <c r="N120" s="47"/>
      <c r="O120" s="47"/>
      <c r="P120" s="47"/>
    </row>
    <row r="121" spans="1:16" x14ac:dyDescent="0.25">
      <c r="A121" s="47"/>
      <c r="B121" s="47"/>
      <c r="C121" s="47"/>
      <c r="D121" s="47"/>
      <c r="E121" s="47"/>
      <c r="F121" s="48"/>
      <c r="G121" s="48"/>
      <c r="H121" s="48"/>
      <c r="I121" s="48"/>
      <c r="J121" s="48"/>
      <c r="K121" s="48"/>
      <c r="L121" s="47"/>
      <c r="M121" s="47"/>
      <c r="N121" s="47"/>
      <c r="O121" s="47"/>
      <c r="P121" s="47"/>
    </row>
    <row r="122" spans="1:16" x14ac:dyDescent="0.25">
      <c r="A122" s="47"/>
      <c r="B122" s="47"/>
      <c r="C122" s="47"/>
      <c r="D122" s="47"/>
      <c r="E122" s="47"/>
      <c r="F122" s="48"/>
      <c r="G122" s="48"/>
      <c r="H122" s="48"/>
      <c r="I122" s="48"/>
      <c r="J122" s="48"/>
      <c r="K122" s="48"/>
      <c r="L122" s="47"/>
      <c r="M122" s="47"/>
      <c r="N122" s="47"/>
      <c r="O122" s="47"/>
      <c r="P122" s="47"/>
    </row>
    <row r="123" spans="1:16" x14ac:dyDescent="0.25">
      <c r="A123" s="47"/>
      <c r="B123" s="47"/>
      <c r="C123" s="47"/>
      <c r="D123" s="47"/>
      <c r="E123" s="47"/>
      <c r="F123" s="48"/>
      <c r="G123" s="48"/>
      <c r="H123" s="48"/>
      <c r="I123" s="48"/>
      <c r="J123" s="48"/>
      <c r="K123" s="48"/>
      <c r="L123" s="47"/>
      <c r="M123" s="47"/>
      <c r="N123" s="47"/>
      <c r="O123" s="47"/>
      <c r="P123" s="47"/>
    </row>
    <row r="124" spans="1:16" x14ac:dyDescent="0.25">
      <c r="A124" s="47"/>
      <c r="B124" s="47"/>
      <c r="C124" s="47"/>
      <c r="D124" s="47"/>
      <c r="E124" s="47"/>
      <c r="F124" s="48"/>
      <c r="G124" s="48"/>
      <c r="H124" s="48"/>
      <c r="I124" s="48"/>
      <c r="J124" s="48"/>
      <c r="K124" s="48"/>
      <c r="L124" s="47"/>
      <c r="M124" s="47"/>
      <c r="N124" s="47"/>
      <c r="O124" s="47"/>
      <c r="P124" s="47"/>
    </row>
    <row r="125" spans="1:16" x14ac:dyDescent="0.25">
      <c r="A125" s="47"/>
      <c r="B125" s="47"/>
      <c r="C125" s="47"/>
      <c r="D125" s="47"/>
      <c r="E125" s="47"/>
      <c r="F125" s="48"/>
      <c r="G125" s="48"/>
      <c r="H125" s="48"/>
      <c r="I125" s="48"/>
      <c r="J125" s="48"/>
      <c r="K125" s="48"/>
      <c r="L125" s="47"/>
      <c r="M125" s="47"/>
      <c r="N125" s="47"/>
      <c r="O125" s="47"/>
      <c r="P125" s="47"/>
    </row>
    <row r="126" spans="1:16" x14ac:dyDescent="0.25">
      <c r="A126" s="47"/>
      <c r="B126" s="47"/>
      <c r="C126" s="47"/>
      <c r="D126" s="47"/>
      <c r="E126" s="47"/>
      <c r="F126" s="48"/>
      <c r="G126" s="48"/>
      <c r="H126" s="48"/>
      <c r="I126" s="48"/>
      <c r="J126" s="48"/>
      <c r="K126" s="48"/>
      <c r="L126" s="47"/>
      <c r="M126" s="47"/>
      <c r="N126" s="47"/>
      <c r="O126" s="47"/>
      <c r="P126" s="47"/>
    </row>
    <row r="144" spans="12:12" x14ac:dyDescent="0.25">
      <c r="L144" s="42"/>
    </row>
    <row r="145" spans="12:12" x14ac:dyDescent="0.25">
      <c r="L145" s="42"/>
    </row>
    <row r="146" spans="12:12" x14ac:dyDescent="0.25">
      <c r="L146" s="42"/>
    </row>
    <row r="147" spans="12:12" x14ac:dyDescent="0.25">
      <c r="L147" s="42"/>
    </row>
    <row r="148" spans="12:12" x14ac:dyDescent="0.25">
      <c r="L148" s="42"/>
    </row>
    <row r="149" spans="12:12" x14ac:dyDescent="0.25">
      <c r="L149" s="42"/>
    </row>
    <row r="150" spans="12:12" x14ac:dyDescent="0.25">
      <c r="L150" s="42"/>
    </row>
    <row r="151" spans="12:12" x14ac:dyDescent="0.25">
      <c r="L151" s="42"/>
    </row>
    <row r="152" spans="12:12" x14ac:dyDescent="0.25">
      <c r="L152" s="42"/>
    </row>
    <row r="153" spans="12:12" x14ac:dyDescent="0.25">
      <c r="L153" s="42"/>
    </row>
    <row r="154" spans="12:12" x14ac:dyDescent="0.25">
      <c r="L154" s="42"/>
    </row>
    <row r="155" spans="12:12" x14ac:dyDescent="0.25">
      <c r="L155" s="42"/>
    </row>
    <row r="156" spans="12:12" x14ac:dyDescent="0.25">
      <c r="L156" s="42"/>
    </row>
    <row r="157" spans="12:12" x14ac:dyDescent="0.25">
      <c r="L157" s="42"/>
    </row>
    <row r="158" spans="12:12" x14ac:dyDescent="0.25">
      <c r="L158" s="42"/>
    </row>
    <row r="159" spans="12:12" x14ac:dyDescent="0.25">
      <c r="L159" s="42"/>
    </row>
    <row r="160" spans="12:12" x14ac:dyDescent="0.25">
      <c r="L160" s="42"/>
    </row>
    <row r="161" spans="12:12" x14ac:dyDescent="0.25">
      <c r="L161" s="42"/>
    </row>
    <row r="162" spans="12:12" x14ac:dyDescent="0.25">
      <c r="L162" s="42"/>
    </row>
    <row r="163" spans="12:12" x14ac:dyDescent="0.25">
      <c r="L163" s="42"/>
    </row>
    <row r="164" spans="12:12" x14ac:dyDescent="0.25">
      <c r="L164" s="42"/>
    </row>
    <row r="165" spans="12:12" x14ac:dyDescent="0.25">
      <c r="L165" s="42"/>
    </row>
    <row r="166" spans="12:12" x14ac:dyDescent="0.25">
      <c r="L166" s="42"/>
    </row>
    <row r="167" spans="12:12" x14ac:dyDescent="0.25">
      <c r="L167" s="42"/>
    </row>
    <row r="168" spans="12:12" x14ac:dyDescent="0.25">
      <c r="L168" s="42"/>
    </row>
    <row r="169" spans="12:12" x14ac:dyDescent="0.25">
      <c r="L169" s="42"/>
    </row>
    <row r="170" spans="12:12" x14ac:dyDescent="0.25">
      <c r="L170" s="42"/>
    </row>
    <row r="171" spans="12:12" x14ac:dyDescent="0.25">
      <c r="L171" s="42"/>
    </row>
    <row r="172" spans="12:12" x14ac:dyDescent="0.25">
      <c r="L172" s="42"/>
    </row>
    <row r="173" spans="12:12" x14ac:dyDescent="0.25">
      <c r="L173" s="42"/>
    </row>
  </sheetData>
  <mergeCells count="16">
    <mergeCell ref="B76:C76"/>
    <mergeCell ref="B77:B82"/>
    <mergeCell ref="B83:B88"/>
    <mergeCell ref="B89:B94"/>
    <mergeCell ref="C40:C45"/>
    <mergeCell ref="C46:C51"/>
    <mergeCell ref="B52:B69"/>
    <mergeCell ref="C52:C57"/>
    <mergeCell ref="C58:C63"/>
    <mergeCell ref="C64:C69"/>
    <mergeCell ref="B34:B51"/>
    <mergeCell ref="C34:C39"/>
    <mergeCell ref="B2:C2"/>
    <mergeCell ref="B3:B10"/>
    <mergeCell ref="B11:B18"/>
    <mergeCell ref="B19:B26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Pracujący</vt:lpstr>
      <vt:lpstr>Ludność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pakietu Microsoft Office</cp:lastModifiedBy>
  <dcterms:created xsi:type="dcterms:W3CDTF">2018-08-31T12:20:50Z</dcterms:created>
  <dcterms:modified xsi:type="dcterms:W3CDTF">2018-08-31T15:07:51Z</dcterms:modified>
</cp:coreProperties>
</file>